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808" tabRatio="803" firstSheet="5" activeTab="13"/>
  </bookViews>
  <sheets>
    <sheet name="Права людини" sheetId="1" r:id="rId1"/>
    <sheet name="орг. публ. влади" sheetId="2" r:id="rId2"/>
    <sheet name="адмін.юстиція" sheetId="3" r:id="rId3"/>
    <sheet name="досудове" sheetId="4" r:id="rId4"/>
    <sheet name="господ." sheetId="5" r:id="rId5"/>
    <sheet name="Захист поруш.прав" sheetId="6" r:id="rId6"/>
    <sheet name="соціал." sheetId="7" r:id="rId7"/>
    <sheet name="Правосуддя" sheetId="8" r:id="rId8"/>
    <sheet name="Прокуратура" sheetId="9" r:id="rId9"/>
    <sheet name="Адвокатура" sheetId="10" r:id="rId10"/>
    <sheet name="Нотаріат" sheetId="11" r:id="rId11"/>
    <sheet name="Інтелек." sheetId="12" r:id="rId12"/>
    <sheet name="євроінтеграц." sheetId="13" r:id="rId13"/>
    <sheet name="Корпоративне" sheetId="14" r:id="rId14"/>
  </sheets>
  <definedNames/>
  <calcPr fullCalcOnLoad="1"/>
</workbook>
</file>

<file path=xl/sharedStrings.xml><?xml version="1.0" encoding="utf-8"?>
<sst xmlns="http://schemas.openxmlformats.org/spreadsheetml/2006/main" count="2978" uniqueCount="634">
  <si>
    <t>Навчальні дисципліни</t>
  </si>
  <si>
    <t>сигма</t>
  </si>
  <si>
    <t>КК</t>
  </si>
  <si>
    <t>КП</t>
  </si>
  <si>
    <t>к-сть студентів</t>
  </si>
  <si>
    <t>к-сть груп</t>
  </si>
  <si>
    <t>ПС</t>
  </si>
  <si>
    <t>ЛБ</t>
  </si>
  <si>
    <t>І семестр</t>
  </si>
  <si>
    <t>ІІ семестр</t>
  </si>
  <si>
    <t>к-сть кред. в ECTS</t>
  </si>
  <si>
    <t>всього аудит. год.</t>
  </si>
  <si>
    <t>в тому числі</t>
  </si>
  <si>
    <t>лекції</t>
  </si>
  <si>
    <t>практичні</t>
  </si>
  <si>
    <t>лабораторні</t>
  </si>
  <si>
    <t>самостійна робота</t>
  </si>
  <si>
    <t>Форми звітності по семестрах</t>
  </si>
  <si>
    <t>іспити</t>
  </si>
  <si>
    <t>заліки</t>
  </si>
  <si>
    <t>курсові роботи</t>
  </si>
  <si>
    <t>Кількість потоків</t>
  </si>
  <si>
    <t>Кафедра</t>
  </si>
  <si>
    <t>№ за порядком</t>
  </si>
  <si>
    <t>Львівський національний університет імені Івана Франка</t>
  </si>
  <si>
    <r>
      <t xml:space="preserve">Факультет </t>
    </r>
    <r>
      <rPr>
        <b/>
        <sz val="10"/>
        <rFont val="Times New Roman"/>
        <family val="1"/>
      </rPr>
      <t>юридичний</t>
    </r>
  </si>
  <si>
    <r>
      <t xml:space="preserve">Форма навчання </t>
    </r>
    <r>
      <rPr>
        <b/>
        <sz val="10"/>
        <rFont val="Times New Roman"/>
        <family val="1"/>
      </rPr>
      <t>денна</t>
    </r>
  </si>
  <si>
    <t>"ЗАТВЕРДЖУЮ"</t>
  </si>
  <si>
    <t>Проректор ___________________</t>
  </si>
  <si>
    <t>"___" _______________ 201__р.</t>
  </si>
  <si>
    <t>Разом</t>
  </si>
  <si>
    <t xml:space="preserve">Декан </t>
  </si>
  <si>
    <t>Спеціальність</t>
  </si>
  <si>
    <t>Галузь знань</t>
  </si>
  <si>
    <t>Шифр за ОПП</t>
  </si>
  <si>
    <t>Кількість годин</t>
  </si>
  <si>
    <t>на поточний навчальний рік</t>
  </si>
  <si>
    <t>Всього</t>
  </si>
  <si>
    <t>з них аудиторних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</si>
  <si>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</si>
  <si>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</si>
  <si>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</si>
  <si>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</si>
  <si>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</si>
  <si>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</si>
  <si>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</si>
  <si>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</si>
  <si>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</si>
  <si>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</si>
  <si>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</si>
  <si>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</si>
  <si>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</si>
  <si>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к-сть год. на тижд.</t>
  </si>
  <si>
    <t>за навч.планом</t>
  </si>
  <si>
    <r>
      <t xml:space="preserve">Курс </t>
    </r>
    <r>
      <rPr>
        <b/>
        <sz val="10"/>
        <rFont val="Times New Roman"/>
        <family val="1"/>
      </rPr>
      <t>перший</t>
    </r>
  </si>
  <si>
    <t>І</t>
  </si>
  <si>
    <t>ПОЗНАЧЕННЯ: Т - теоретичне навчання; С - екзаменаційна сесія; Пв - практика виробнича; Пп - практика педагогічна; К - канікули; ДЕ - складання державного екзамену; Д - написання дипломної роботи; Дз - захист дипломної роботи</t>
  </si>
  <si>
    <t>контр. роботи</t>
  </si>
  <si>
    <t>1п</t>
  </si>
  <si>
    <t>2п</t>
  </si>
  <si>
    <t>2</t>
  </si>
  <si>
    <t>4/4</t>
  </si>
  <si>
    <t>Спеціалізація Прокуратура</t>
  </si>
  <si>
    <t>Спеціалізація Організаційно-правове забезпечення органів публічної влади</t>
  </si>
  <si>
    <t>Спеціалізація Правосуддя і судове адміністрування</t>
  </si>
  <si>
    <t>Спеціалізація Досудове слідство</t>
  </si>
  <si>
    <t>Спеціалізація Адвокатура</t>
  </si>
  <si>
    <t>Спеціалізація Юридична служба у сфері соціального захисту та охорони довкілля</t>
  </si>
  <si>
    <t>Спеціалізація Інтелектуальна власність</t>
  </si>
  <si>
    <t>Спеціалізація Нотаріат</t>
  </si>
  <si>
    <t>Міжнародні комерційні угоди: торгові та економічні відносини</t>
  </si>
  <si>
    <t>Альтернативне вирішення спорів у кримінальному процесі</t>
  </si>
  <si>
    <t>Теорія і практика посередництва і медіації</t>
  </si>
  <si>
    <t>Третейське судочинство</t>
  </si>
  <si>
    <t>Міжнародний комерційний арбітраж</t>
  </si>
  <si>
    <t>Спеціалізація Юридичне забезпечення євроітеграції України</t>
  </si>
  <si>
    <t>Політична та правова система ЄС</t>
  </si>
  <si>
    <t>Політика європейського добросусідства</t>
  </si>
  <si>
    <t>Управління публічною службою та стандарти ЄС з належного врядування</t>
  </si>
  <si>
    <t>Система юстиції та внутрішніх справ ЄС</t>
  </si>
  <si>
    <t>Теорія кримінально-правової кваліфікації</t>
  </si>
  <si>
    <t>Кримінально-правова охорона особи</t>
  </si>
  <si>
    <t>Проблеми застосування практики Європейського суду з прав людини у кримінальному праві</t>
  </si>
  <si>
    <t>Кримінально-правова охорона власності</t>
  </si>
  <si>
    <t>Кримінально правова охорона особи</t>
  </si>
  <si>
    <t>Особливості кримінальної відповідальності неповнолітніх</t>
  </si>
  <si>
    <t>Історія розвитку кримінальних покарань</t>
  </si>
  <si>
    <t>Призначення покарання</t>
  </si>
  <si>
    <t>Відідповідальність за злочини у сфері службової діяльності</t>
  </si>
  <si>
    <t xml:space="preserve">Структура, організація та порядок діяльності Конституційного Суду України </t>
  </si>
  <si>
    <t>Вирішеня спорів у сфері природокористування</t>
  </si>
  <si>
    <t>Право на працю та гарантії його реалізації в умовах ринкової економіки</t>
  </si>
  <si>
    <t>Судова практика  України щодо захисту пенсійних прав громадян</t>
  </si>
  <si>
    <t>Нетипові форми зайнятості та їх правове забезпечення</t>
  </si>
  <si>
    <t>Правове забезпечення землевпорядкування</t>
  </si>
  <si>
    <t>Правові та організаційні засади роботи з персоналом</t>
  </si>
  <si>
    <t>Правове регулювання організаційно-управлінських відносин у сфері праці</t>
  </si>
  <si>
    <t>Праове становище сільськогосподарських товаровиробників</t>
  </si>
  <si>
    <t>Правові форми використання земель в Україні</t>
  </si>
  <si>
    <t>Юридичні гарантії захисту прав та інтересів безробітних в Україні</t>
  </si>
  <si>
    <t>Представництво інтересів юридичних та фізичних осіб у сфері захисту трудових прав громадян</t>
  </si>
  <si>
    <t>Юридична відповідальність у сфері охорони і використання довкілля</t>
  </si>
  <si>
    <t>Судовий захист земельних прав громадян</t>
  </si>
  <si>
    <t>Організація роботи прокуратури</t>
  </si>
  <si>
    <t>Методика підтримання державного обвинувачення</t>
  </si>
  <si>
    <t>Етика прокурорської діяльності</t>
  </si>
  <si>
    <t>Міжнародне співробітництво прокуратури у кримінальному провадженні</t>
  </si>
  <si>
    <t>Процесуальне керівництво розслідуванням корупційних діянь</t>
  </si>
  <si>
    <t>Докази і доказування у кримінальному провадженні</t>
  </si>
  <si>
    <t>Провадження в контрольних судових стадіях кримінального судочинства</t>
  </si>
  <si>
    <t>Публічна служба</t>
  </si>
  <si>
    <t>Митне право</t>
  </si>
  <si>
    <t>Адміністративне судочинство</t>
  </si>
  <si>
    <t>Податкове право</t>
  </si>
  <si>
    <t>Порівняльне адміністративне право</t>
  </si>
  <si>
    <t>Правове регулювання фінансового контролю</t>
  </si>
  <si>
    <t>Історія міського права</t>
  </si>
  <si>
    <t>Адміністративна та фінансова відповідальність</t>
  </si>
  <si>
    <t>Адміністративно-правове забезпечення запобігання корупції</t>
  </si>
  <si>
    <t>Публічне адміністрування у сфері господарювання</t>
  </si>
  <si>
    <t>Правове регулювання бюджетних видатків</t>
  </si>
  <si>
    <t>Діяльність адвоката - захисника у кримінальному провадженні</t>
  </si>
  <si>
    <t xml:space="preserve">Негласні слідчі (розшукові) дії </t>
  </si>
  <si>
    <t>Судова експертологія</t>
  </si>
  <si>
    <t>Психологія слідчої діяльності</t>
  </si>
  <si>
    <t>Криміналістична техніка в діяльності слідчого</t>
  </si>
  <si>
    <t>Забезпечення прав учасників досудового провадження</t>
  </si>
  <si>
    <t>Децентралізація публічної влади в Україні: теорія та практика</t>
  </si>
  <si>
    <t>Роль державного лідера у розвитку суспільства і держави</t>
  </si>
  <si>
    <t>Патентне право</t>
  </si>
  <si>
    <t>Право інтелектуальної власності на комерційні позначення</t>
  </si>
  <si>
    <t xml:space="preserve">Правове регулювання інноваційної діяльності </t>
  </si>
  <si>
    <t>Договори у нотаріальній діяльності</t>
  </si>
  <si>
    <t>Захист прав та інтересів особи в суді</t>
  </si>
  <si>
    <t>Правове регулювання діяльності нотаріату</t>
  </si>
  <si>
    <t>проф. Коссак В.М., каф. цивільн. права</t>
  </si>
  <si>
    <t>доц. Угриновська О.І., каф. цивільн. права</t>
  </si>
  <si>
    <t>доц. Дякович М.М., каф. цивільн. права</t>
  </si>
  <si>
    <t>Проблеми застосування Цивільного кодексу України</t>
  </si>
  <si>
    <t>Іпотечні відносини в нотаріальній практиці</t>
  </si>
  <si>
    <t>Охорона прав та ітересів осіб в нотаріальній діяльності</t>
  </si>
  <si>
    <t>Проблеми застосування Сімейного кодексу України</t>
  </si>
  <si>
    <t>Спадкові процедури в нотаріальній діяльності</t>
  </si>
  <si>
    <t>Господарські договори</t>
  </si>
  <si>
    <t>Правове регулювання інвестиційної діяльності</t>
  </si>
  <si>
    <t>Правовий захист економічної конкуренції</t>
  </si>
  <si>
    <t>Правове регулювання зовнішньоекономічної діяльності</t>
  </si>
  <si>
    <t>Позовне провадження</t>
  </si>
  <si>
    <t>Житлове право</t>
  </si>
  <si>
    <t>Методологія правових досліджень</t>
  </si>
  <si>
    <t>Національні та міжнародні процедури захисту від дискримінації та порушення прав людини</t>
  </si>
  <si>
    <t>Методика розслідування окремих видів злочинів</t>
  </si>
  <si>
    <t>Право інтелектуальної власності на комп'ютерні програми та бази даних</t>
  </si>
  <si>
    <t>доц. Якубівський І.Є., Цивільного права і процесу</t>
  </si>
  <si>
    <t>Застосування законодавства іноземних держав в нотаріальній практиці</t>
  </si>
  <si>
    <t>Захист в сімейному праві</t>
  </si>
  <si>
    <t>Комерційне представництво</t>
  </si>
  <si>
    <t>Проблеми теорії та практики застосування Цивільного процесуального кодексу України</t>
  </si>
  <si>
    <t>Заставні відносини в нотаріальній практиці</t>
  </si>
  <si>
    <t>Обмеження речових прав</t>
  </si>
  <si>
    <t>доц. Навроцька Ю.В., Цивільного права і процесу</t>
  </si>
  <si>
    <t>Перегляд судових рішень у цивільному та господарському судочинствах</t>
  </si>
  <si>
    <t>Спеціальні правові режими технопарків та технополісів</t>
  </si>
  <si>
    <t xml:space="preserve">Розрахунки в господарському обороті </t>
  </si>
  <si>
    <t>Порівняльний аналіз цивільного та господарського судочинств</t>
  </si>
  <si>
    <t xml:space="preserve">Суб'єкти господарської діяльності </t>
  </si>
  <si>
    <t xml:space="preserve">Виконавче провадження </t>
  </si>
  <si>
    <t>Використання інформаційних технологій в цивільному процесі</t>
  </si>
  <si>
    <t>Проблеми застосування адміністративними судами практики Європейського суду з прав людини</t>
  </si>
  <si>
    <t>Захист прав та інтересів платників податків</t>
  </si>
  <si>
    <t>Співпраця з ЄС щодо міграції, біженців та боротьби із злочинністю</t>
  </si>
  <si>
    <t>Судове адміністрування</t>
  </si>
  <si>
    <t>Криміналістичне забезпечення діяльності адвоката</t>
  </si>
  <si>
    <t>Правове регулювання співробітництва України та ЄС з питань надання міжнародної технічної допомоги</t>
  </si>
  <si>
    <t>доц. Тарасенко Л.Л., каф. Інтелект. власності</t>
  </si>
  <si>
    <t>доц. Мартин В.М., каф. Інтелект.власності</t>
  </si>
  <si>
    <t>Охорона прав інтелектуальної власності у сфері будівництва</t>
  </si>
  <si>
    <t>Авторське право та суміжні права</t>
  </si>
  <si>
    <t>Правова охорона інтелектуальної власності у мережі Інтернет</t>
  </si>
  <si>
    <t>Проблеми застосуванни Цивільного та Господарського кодексів України (щодо регулювання відносин інтелектуальної власності)</t>
  </si>
  <si>
    <t>Т</t>
  </si>
  <si>
    <t>С</t>
  </si>
  <si>
    <t>К</t>
  </si>
  <si>
    <t xml:space="preserve">Конституційно-правова відповідальність глави держави, члена парламенту та уряду </t>
  </si>
  <si>
    <t>Конституція і конституціоналізм: питання теорії та практики</t>
  </si>
  <si>
    <t>ЕКЗАМЕНАЦІЙНА СЕСІЯ:</t>
  </si>
  <si>
    <t>КАНІКУЛИ:</t>
  </si>
  <si>
    <t>освітньо-професійна програма</t>
  </si>
  <si>
    <t>3/5</t>
  </si>
  <si>
    <t>5/3</t>
  </si>
  <si>
    <t>Спеціалізація Корпоративне право</t>
  </si>
  <si>
    <t>Акціонерне право</t>
  </si>
  <si>
    <t>Правове регулювання спільного інвестування</t>
  </si>
  <si>
    <t>Кооперативне право</t>
  </si>
  <si>
    <t>проф. Яворська О.С., каф. Інтелект. власн.</t>
  </si>
  <si>
    <t>Правові режими майна господарських товариств</t>
  </si>
  <si>
    <t>Судовий захист корпоративних прав</t>
  </si>
  <si>
    <t>Європейські моделі корпоративного управління</t>
  </si>
  <si>
    <t>Правове регулювання обігу цінних паперів</t>
  </si>
  <si>
    <t>Припинення господарських товариств</t>
  </si>
  <si>
    <t>Застосування конкурентного законодавства у сфері корпоративного управління</t>
  </si>
  <si>
    <t>проф. Бурдін В.М.</t>
  </si>
  <si>
    <t>Міжнародні стандарти захисту прав людини у кримінальному провадженні</t>
  </si>
  <si>
    <t>Право інтелектуальної власності на результати селекційних досягнень</t>
  </si>
  <si>
    <t>Договірні зобов'язання у сфері інтелектуального права</t>
  </si>
  <si>
    <t>Медіа- право</t>
  </si>
  <si>
    <t>Оскарження рішень, дій та бездіяльності контролюючих органів при здійсненні податкового контролю</t>
  </si>
  <si>
    <t>Правове регулювання господарської діяльності корпорацій</t>
  </si>
  <si>
    <t>Право власності юридичних осіб</t>
  </si>
  <si>
    <r>
      <t xml:space="preserve">08 </t>
    </r>
    <r>
      <rPr>
        <i/>
        <sz val="10"/>
        <rFont val="Times New Roman"/>
        <family val="1"/>
      </rPr>
      <t>право</t>
    </r>
  </si>
  <si>
    <r>
      <t xml:space="preserve">081 </t>
    </r>
    <r>
      <rPr>
        <i/>
        <sz val="10"/>
        <rFont val="Times New Roman"/>
        <family val="1"/>
      </rPr>
      <t>право</t>
    </r>
  </si>
  <si>
    <t>Комунікативна практика та техніка переговорів у відновному правосудді</t>
  </si>
  <si>
    <t>Трудове право Європейського союзу</t>
  </si>
  <si>
    <t>Цивільно-правове регулювання електронної комерції</t>
  </si>
  <si>
    <t>Цивільно-правовий статус засновників (учасників) господарських товариств</t>
  </si>
  <si>
    <t>Суб'єкти господарських процесуальних відносин</t>
  </si>
  <si>
    <t>Вексельне право</t>
  </si>
  <si>
    <t>Договір найму (оренди) об'єктів нерухомості</t>
  </si>
  <si>
    <t>Гармонізація договірного права з правом ЄС</t>
  </si>
  <si>
    <t>Цивільно-правовий режим результатів творчої діяльності</t>
  </si>
  <si>
    <t>Правове регулювання надання туристичних послуг</t>
  </si>
  <si>
    <t>2у</t>
  </si>
  <si>
    <t>1у</t>
  </si>
  <si>
    <t>Правове регулювання містобудувальної діяльності</t>
  </si>
  <si>
    <t>Нормативні (обов'язкові) навчальні дисципліни</t>
  </si>
  <si>
    <t>Вибіркові навчальні дисципліни</t>
  </si>
  <si>
    <t>Правові засади захисту трудових прав працівників</t>
  </si>
  <si>
    <t>Спеціалізація Права людини та їхнє юридичне забезпечення</t>
  </si>
  <si>
    <t>Загальна теорія прав людини</t>
  </si>
  <si>
    <t>Принципи права та їхнє застосування у сфері прав людини</t>
  </si>
  <si>
    <t>Міжнародні стандарти прав людини та їхня імплементація в Україні</t>
  </si>
  <si>
    <t xml:space="preserve">Ведення справ у Європейському суді з прав людини </t>
  </si>
  <si>
    <t>Техніка правотлумачення</t>
  </si>
  <si>
    <t>Правова аргументація</t>
  </si>
  <si>
    <t>Європейські стандарти справедливого судового розгляду</t>
  </si>
  <si>
    <t>Прецедентна судова практика у сфері прав людини</t>
  </si>
  <si>
    <t>Європейські стандарти свободи вираження поглядів та їхнє застосування в юридичній практиці України</t>
  </si>
  <si>
    <t>Європейські стандарти права людини на свободу та особисту недоторканність</t>
  </si>
  <si>
    <t>Права людини і релігія</t>
  </si>
  <si>
    <t>Правове регулювання трудових відносин держслужбовців та їх соціальний захист</t>
  </si>
  <si>
    <t>Правове регулювання рекламної діяльності</t>
  </si>
  <si>
    <t>Паралментаризм в Україні: проблеми теорії та удосконалення практики</t>
  </si>
  <si>
    <t>Теорія та практика конституційної юстиції</t>
  </si>
  <si>
    <t>Форми діяльності народних депутатів України та депутатів місцевих рад</t>
  </si>
  <si>
    <t>Удосконалення виборчого права та виборчих систем в державах ЄС та в Україні</t>
  </si>
  <si>
    <t>Організаційно-правове забезпечення діяльності органів місцевого самоврядування</t>
  </si>
  <si>
    <t>Громадянство в Україні: питання організаційно-правового удосконалення</t>
  </si>
  <si>
    <t>Міжнародно-правові стандарти місцевого самоврядування</t>
  </si>
  <si>
    <t>Інститут омбудсмена: український та зарубіжний досвід</t>
  </si>
  <si>
    <t>Господарська діяльність органів місцевого самоврядування</t>
  </si>
  <si>
    <t>Правовий статус представника держави (префекта) в регіоні</t>
  </si>
  <si>
    <t>Кримінально-правова охорона здоров'я населення</t>
  </si>
  <si>
    <t>Магістр</t>
  </si>
  <si>
    <t>Спеціалізація Господарське судочинство</t>
  </si>
  <si>
    <t>Спеціалізація Юрисдикційні способи захисту порушених прав та інтересів</t>
  </si>
  <si>
    <t>Проблеми юридичної відповідальності за трудовим правом України</t>
  </si>
  <si>
    <t>Кримінальна відповідальність за злочини у сфері інформаційних технологій в Україні</t>
  </si>
  <si>
    <t>Правове регулювання вирішення трудових спорів в Україні</t>
  </si>
  <si>
    <t>Спеціалізація Адміністративна юстиція</t>
  </si>
  <si>
    <t>Судовий захист прав інтелектуальної власності</t>
  </si>
  <si>
    <t xml:space="preserve">Рекламне право </t>
  </si>
  <si>
    <t>Правове регулювання інтелектуальної власності в країнах ЄС</t>
  </si>
  <si>
    <t>Страхове право</t>
  </si>
  <si>
    <t>Процесуальне керівництво досудовим розслідуванням</t>
  </si>
  <si>
    <t>Прокурорський нагляд за негласною діяльністю органів правопорядку</t>
  </si>
  <si>
    <t>Конституційного права</t>
  </si>
  <si>
    <t>Європейська конституційна спадщина: доктринальний та практичний аспекти</t>
  </si>
  <si>
    <t>Правові акти</t>
  </si>
  <si>
    <t>Вирішення земельних спорів за законодавством України</t>
  </si>
  <si>
    <t>Міжнародне договірне право</t>
  </si>
  <si>
    <t xml:space="preserve">Правові аспекти господарських договорів між підприємствами ЄС </t>
  </si>
  <si>
    <t>Правові стандарти ЄС</t>
  </si>
  <si>
    <t>Кримінального права і кримінології</t>
  </si>
  <si>
    <t>Охорона прав та свобод людини у публічному праві</t>
  </si>
  <si>
    <t>Захист прав та інтересів у приватному праві</t>
  </si>
  <si>
    <t>Юридичне забезпечення прав людини Судом ЄС</t>
  </si>
  <si>
    <t>Європейські стандарти права на приватність</t>
  </si>
  <si>
    <t>Правові засади адаптації законодавства України до права ЄС</t>
  </si>
  <si>
    <t>Правові засоби зміцнення демократії в умовах європейської інтеграції</t>
  </si>
  <si>
    <t>Правотворчі, правотлумачні та правозастосовні засоби забезпечення прав людини в Україні</t>
  </si>
  <si>
    <t>РОБОЧИЙ НАВЧАЛЬНИЙ ПЛАН на 2019-20 навчальний рік</t>
  </si>
  <si>
    <t>І семестр з 21.12.2019р. по 05.01.2020р.</t>
  </si>
  <si>
    <t>ІІ семестр з 01.06.2020р. по 21.06.2020р.</t>
  </si>
  <si>
    <t>І семестр з 06.01.2020р. по 09.02.2020р.</t>
  </si>
  <si>
    <t>ІІ семестр з 22.06.2020р. по 31.08.2020р.</t>
  </si>
  <si>
    <t>Проблеми наступності кримінального законодавства України</t>
  </si>
  <si>
    <t>Історії держави, права та політико-правових учень</t>
  </si>
  <si>
    <t>Цивільного права і процесу</t>
  </si>
  <si>
    <t>Теорії та філософії права</t>
  </si>
  <si>
    <t xml:space="preserve">проф. Рабінович П.М., </t>
  </si>
  <si>
    <t xml:space="preserve">доц. Раданович Н.М., </t>
  </si>
  <si>
    <t xml:space="preserve">проф. Косович В.М., </t>
  </si>
  <si>
    <t xml:space="preserve">проф. Луць Л.А., </t>
  </si>
  <si>
    <t>доц. Гудима Д.А.,</t>
  </si>
  <si>
    <t xml:space="preserve">доц. Настасяк І.Ю., </t>
  </si>
  <si>
    <t>Європейського права</t>
  </si>
  <si>
    <t>ПП2.1.1.01</t>
  </si>
  <si>
    <t>ПП2.1.1.02</t>
  </si>
  <si>
    <t>ПП2.1.1.03</t>
  </si>
  <si>
    <t>ПП2.1.1.04</t>
  </si>
  <si>
    <t>ПП2.1.1.05</t>
  </si>
  <si>
    <t>ПП2.1.1.06</t>
  </si>
  <si>
    <t>ПП2.1.1.07</t>
  </si>
  <si>
    <t>ПП2.1.1.08</t>
  </si>
  <si>
    <t>ПП2.1.1.09</t>
  </si>
  <si>
    <t>ПП2.1.1.10</t>
  </si>
  <si>
    <t>ПП2.1.1.11</t>
  </si>
  <si>
    <t>ПП2.1.1.12</t>
  </si>
  <si>
    <t>ПП2.1.1.13</t>
  </si>
  <si>
    <t>ПП2.1.1.14</t>
  </si>
  <si>
    <t>ПП2.1.1.15</t>
  </si>
  <si>
    <t>ПП2.1.1.16</t>
  </si>
  <si>
    <t>ПП2.1.1.17</t>
  </si>
  <si>
    <t>ПП2.1.1.18</t>
  </si>
  <si>
    <t>ПП2.1.1.19</t>
  </si>
  <si>
    <t>ПП2.1.1.20</t>
  </si>
  <si>
    <t>ПП2.1.1.21</t>
  </si>
  <si>
    <t>ПП2.1.1.22</t>
  </si>
  <si>
    <t>ПП2.1.1.23</t>
  </si>
  <si>
    <t>ПП2.1.1.24</t>
  </si>
  <si>
    <t>ПП2.1.1.25</t>
  </si>
  <si>
    <t>ПП2.1.1.26</t>
  </si>
  <si>
    <t>ПП2.1.1.27</t>
  </si>
  <si>
    <t>ПП2.1.1.28</t>
  </si>
  <si>
    <t>ПП2.1.1.29</t>
  </si>
  <si>
    <t>ПП2.1.1.30</t>
  </si>
  <si>
    <t>ПП2.1.1.31</t>
  </si>
  <si>
    <t>ПП2.1.1.32</t>
  </si>
  <si>
    <t>ПП2.1.1.33</t>
  </si>
  <si>
    <t>ПП2.1.1.34</t>
  </si>
  <si>
    <t>ПП2.1.1.35</t>
  </si>
  <si>
    <t>ПП2.1.1.36</t>
  </si>
  <si>
    <t>ПП2.1.1.37</t>
  </si>
  <si>
    <t>ПП2.1.1.38</t>
  </si>
  <si>
    <t>ПП2.1.1.39</t>
  </si>
  <si>
    <t>ПП2.1.1.40</t>
  </si>
  <si>
    <t>ПП2.1.1.41</t>
  </si>
  <si>
    <t>ПП2.1.1.42</t>
  </si>
  <si>
    <t>ПП2.1.1.43</t>
  </si>
  <si>
    <t>ПП2.1.1.44</t>
  </si>
  <si>
    <t>ПП2.1.1.45</t>
  </si>
  <si>
    <t>ПП2.1.1.46</t>
  </si>
  <si>
    <t>ПП2.1.1.47</t>
  </si>
  <si>
    <t>ПП2.1.1.48</t>
  </si>
  <si>
    <t>ПП2.1.1.49</t>
  </si>
  <si>
    <t>ПП2.1.1.50</t>
  </si>
  <si>
    <t>ПП2.1.1.51</t>
  </si>
  <si>
    <t>ПП2.1.1.52</t>
  </si>
  <si>
    <t>ПП2.1.1.53</t>
  </si>
  <si>
    <t>ПП2.1.1.54</t>
  </si>
  <si>
    <t>ПП2.1.1.55</t>
  </si>
  <si>
    <t>ПП2.1.1.56</t>
  </si>
  <si>
    <t>ПП2.1.1.57</t>
  </si>
  <si>
    <t>ПП2.1.1.58</t>
  </si>
  <si>
    <t>ПП2.1.1.59</t>
  </si>
  <si>
    <t>ПП2.1.1.60</t>
  </si>
  <si>
    <t>ПП2.1.1.61</t>
  </si>
  <si>
    <t>ПП2.1.1.62</t>
  </si>
  <si>
    <t>ПП2.1.1.63</t>
  </si>
  <si>
    <t>ПП2.1.1.64</t>
  </si>
  <si>
    <t>ПП2.1.1.65</t>
  </si>
  <si>
    <t>ПП2.1.1.66</t>
  </si>
  <si>
    <t>ПП2.1.1.67</t>
  </si>
  <si>
    <t>ПП2.1.1.68</t>
  </si>
  <si>
    <t>ПП2.1.1.69</t>
  </si>
  <si>
    <t>ПП2.1.1.70</t>
  </si>
  <si>
    <t>ПП2.1.1.71</t>
  </si>
  <si>
    <t>ПП2.1.1.72</t>
  </si>
  <si>
    <t>ПП2.1.1.73</t>
  </si>
  <si>
    <t>ПП2.1.1.74</t>
  </si>
  <si>
    <t>ПП2.1.1.75</t>
  </si>
  <si>
    <t>ПП2.1.1.76</t>
  </si>
  <si>
    <t>ПП2.1.1.77</t>
  </si>
  <si>
    <t>ПП2.1.1.78</t>
  </si>
  <si>
    <t>ПП2.1.1.79</t>
  </si>
  <si>
    <t>ПП2.1.1.80</t>
  </si>
  <si>
    <t>ПП2.1.1.81</t>
  </si>
  <si>
    <t>ПП2.1.1.82</t>
  </si>
  <si>
    <t>ПП2.1.1.83</t>
  </si>
  <si>
    <t>ПП2.1.1.84</t>
  </si>
  <si>
    <t>ПП2.1.1.85</t>
  </si>
  <si>
    <t>ПП2.1.1.86</t>
  </si>
  <si>
    <t>ПП2.1.1.87</t>
  </si>
  <si>
    <t>ПП2.1.1.88</t>
  </si>
  <si>
    <t>ПП2.1.1.89</t>
  </si>
  <si>
    <t>ПП2.1.1.90</t>
  </si>
  <si>
    <t>ПП2.1.1.91</t>
  </si>
  <si>
    <t>ПП2.1.1.92</t>
  </si>
  <si>
    <t>ПП2.1.1.93</t>
  </si>
  <si>
    <t>ПП2.1.1.94</t>
  </si>
  <si>
    <t>ПП2.1.1.95</t>
  </si>
  <si>
    <t>ПП2.1.1.96</t>
  </si>
  <si>
    <t>ПП2.1.1.97</t>
  </si>
  <si>
    <t>ПП2.1.1.98</t>
  </si>
  <si>
    <t>ПП2.1.1.99</t>
  </si>
  <si>
    <t>ПП2.1.1.100</t>
  </si>
  <si>
    <t>ПП2.1.1.101</t>
  </si>
  <si>
    <t>ПП2.1.1.102</t>
  </si>
  <si>
    <t>ПП2.1.1.103</t>
  </si>
  <si>
    <t>ПП2.1.1.104</t>
  </si>
  <si>
    <t>ПП2.1.1.105</t>
  </si>
  <si>
    <t>ПП2.1.1.106</t>
  </si>
  <si>
    <t>ПП2.1.1.107</t>
  </si>
  <si>
    <t>ПП2.1.1.108</t>
  </si>
  <si>
    <t>ПП2.1.1.109</t>
  </si>
  <si>
    <t xml:space="preserve">проф. Гураль П.Ф.; </t>
  </si>
  <si>
    <t xml:space="preserve">проф. Рабінович С.П.; </t>
  </si>
  <si>
    <t xml:space="preserve">доц. Різник С.В.; </t>
  </si>
  <si>
    <t xml:space="preserve">доц. Бориславська О.М.; </t>
  </si>
  <si>
    <t>доц. Кобрин В.С.;</t>
  </si>
  <si>
    <t xml:space="preserve">доц. Бориславський Л.В.; </t>
  </si>
  <si>
    <t>доц. Бедрій Р.Б.</t>
  </si>
  <si>
    <t>доц. Кобрин В.С.</t>
  </si>
  <si>
    <t>проф. Гураль П.Ф.</t>
  </si>
  <si>
    <t xml:space="preserve">доц. Чорненький В.І.; </t>
  </si>
  <si>
    <t>доц. Заяць І.Я.</t>
  </si>
  <si>
    <t>Адміністративного та фінансового права</t>
  </si>
  <si>
    <t xml:space="preserve">доц.Янюк Н.В., </t>
  </si>
  <si>
    <t xml:space="preserve">доц.Мостовий А.С., </t>
  </si>
  <si>
    <t xml:space="preserve">доц.Полянський Т.Т., </t>
  </si>
  <si>
    <t>доц.Школик А.М.,</t>
  </si>
  <si>
    <t>доц.Янюк Н.В.,</t>
  </si>
  <si>
    <t xml:space="preserve">доц.Школик А.М., </t>
  </si>
  <si>
    <t xml:space="preserve">доц.Ільницький О.В., </t>
  </si>
  <si>
    <t xml:space="preserve">проф.Кобилецький М.М., </t>
  </si>
  <si>
    <t xml:space="preserve">к.ю.н. Кіт Х.І., </t>
  </si>
  <si>
    <t xml:space="preserve">к.ю.н.Решота В.В., </t>
  </si>
  <si>
    <t>кримінального права і кримінології</t>
  </si>
  <si>
    <t>кримінального процесу і криміналістики</t>
  </si>
  <si>
    <t xml:space="preserve">проф. Нор В.Т., </t>
  </si>
  <si>
    <t xml:space="preserve">доц. Багрій М.В., </t>
  </si>
  <si>
    <t xml:space="preserve">доц. Палюх Л.М., </t>
  </si>
  <si>
    <t xml:space="preserve">проф. Когутич І.І., </t>
  </si>
  <si>
    <t xml:space="preserve"> кримінального права і кримінології</t>
  </si>
  <si>
    <t>історії права, держ. та політ.-правов. вчень</t>
  </si>
  <si>
    <t xml:space="preserve">доц. Калужна О.М., </t>
  </si>
  <si>
    <t xml:space="preserve">проф. Бурдін В.М., </t>
  </si>
  <si>
    <t xml:space="preserve">доц. Жолнович І.В., </t>
  </si>
  <si>
    <t xml:space="preserve">доц. Береський Я.О., </t>
  </si>
  <si>
    <t>проф. Бойко І.Й.,</t>
  </si>
  <si>
    <t xml:space="preserve">доц. Бойко В.П., </t>
  </si>
  <si>
    <t xml:space="preserve">доц. Бек Ю.Б., </t>
  </si>
  <si>
    <t>доц. Верес І.Я.,</t>
  </si>
  <si>
    <t xml:space="preserve">проф. Коссак В.М., </t>
  </si>
  <si>
    <t>доц. Юркевич Ю.М.,</t>
  </si>
  <si>
    <t>доц. Сеник С.В.,</t>
  </si>
  <si>
    <t xml:space="preserve">доц. Цікало В.І., </t>
  </si>
  <si>
    <t>доц. Гнатів О.М.,</t>
  </si>
  <si>
    <t>доц. Богдан Й.Г.</t>
  </si>
  <si>
    <t>доц. Михайлів М.О</t>
  </si>
  <si>
    <t>проф. Коссак В.М.,</t>
  </si>
  <si>
    <t xml:space="preserve">доц. Якубівський І.Є., </t>
  </si>
  <si>
    <t xml:space="preserve">доц. Романів В.Я., </t>
  </si>
  <si>
    <t>доц. Цікало І.В.,</t>
  </si>
  <si>
    <t>проф. Луць Л.А.,</t>
  </si>
  <si>
    <t>доц. Лемик Р.Я.,</t>
  </si>
  <si>
    <t xml:space="preserve">доц. Яримович У.В., </t>
  </si>
  <si>
    <t>Кримінального процесу та криміналістики</t>
  </si>
  <si>
    <t>Соціального права</t>
  </si>
  <si>
    <t xml:space="preserve">к.ю.н. Мазур М., </t>
  </si>
  <si>
    <t xml:space="preserve">Жолнович О.І. </t>
  </si>
  <si>
    <t>проф. Пилипенко П.Д</t>
  </si>
  <si>
    <t xml:space="preserve">доц. Синчук С.М. </t>
  </si>
  <si>
    <t>доц. Парпан Т.В.</t>
  </si>
  <si>
    <t xml:space="preserve">доц. Ващишин М.Я. </t>
  </si>
  <si>
    <t xml:space="preserve">доц. Лещух Д.Р. </t>
  </si>
  <si>
    <t xml:space="preserve">доц. Парпан Т.В. </t>
  </si>
  <si>
    <t>доц. Федорович В.І</t>
  </si>
  <si>
    <t>доц. Бурак В.Я.</t>
  </si>
  <si>
    <t xml:space="preserve">доц. Стасів О.В. </t>
  </si>
  <si>
    <t xml:space="preserve">доц. Федорович В.І. </t>
  </si>
  <si>
    <t xml:space="preserve">проф. Пилипенко П.Д. </t>
  </si>
  <si>
    <t xml:space="preserve">доц. Стрепко В.Л. </t>
  </si>
  <si>
    <t>Цивільного права та процесу</t>
  </si>
  <si>
    <t>Кримінального процесу і криміналістики</t>
  </si>
  <si>
    <t>доц. Решота В.В.</t>
  </si>
  <si>
    <t>доц. Угриновська О.І.,</t>
  </si>
  <si>
    <t xml:space="preserve">Бедрій Р.Б. </t>
  </si>
  <si>
    <t xml:space="preserve">доц. Бобечко Н.Р., </t>
  </si>
  <si>
    <t xml:space="preserve">доц. Бурак В.Я. </t>
  </si>
  <si>
    <t xml:space="preserve">доц. Павлишин А.А., </t>
  </si>
  <si>
    <t>проф. Когутич І.І.,</t>
  </si>
  <si>
    <t>доц. Марін О.К.,</t>
  </si>
  <si>
    <t>доц. Луцик В.В.,</t>
  </si>
  <si>
    <t>к.ю.н. Денькович О.І.,</t>
  </si>
  <si>
    <t>доц. Жолнович І.В.,</t>
  </si>
  <si>
    <t xml:space="preserve">к.ю.н. Маркін В.І., </t>
  </si>
  <si>
    <t>доц. Маланюк А.Г.,</t>
  </si>
  <si>
    <t>доц. Михайлів М.О.,</t>
  </si>
  <si>
    <t xml:space="preserve">доц. Янюк Н.В., </t>
  </si>
  <si>
    <t xml:space="preserve">доц. Сеник С.В., </t>
  </si>
  <si>
    <t xml:space="preserve">доц. Мостовий А.С., </t>
  </si>
  <si>
    <t xml:space="preserve">к.ю.н. Яворський Р.І., </t>
  </si>
  <si>
    <t xml:space="preserve"> Кримінального права і кримінології</t>
  </si>
  <si>
    <t>Доц. Ващишин М.Я.</t>
  </si>
  <si>
    <t>к.ю.н. Шевчук М.Р.,</t>
  </si>
  <si>
    <t xml:space="preserve">доц. Фігурський В.М.,  </t>
  </si>
  <si>
    <t>доц. Оприско М.В.</t>
  </si>
  <si>
    <t>к.ю.н. Квіт Н.М.,</t>
  </si>
  <si>
    <t xml:space="preserve">доц. Верес І.Я., </t>
  </si>
  <si>
    <t>доц. Лепех С.М.,</t>
  </si>
  <si>
    <t>доц. Шама Н.П.,</t>
  </si>
  <si>
    <t>доц. Квіт Н.М.,</t>
  </si>
  <si>
    <t xml:space="preserve">Інтелектуальної власності … </t>
  </si>
  <si>
    <t>Історії держави, права та ппв</t>
  </si>
  <si>
    <t>проф. Яворська О.С.,</t>
  </si>
  <si>
    <t>доц. Тарасенко Л.Л.</t>
  </si>
  <si>
    <t>проф. Яворська О.С</t>
  </si>
  <si>
    <t>доц. Мартин В.М.,</t>
  </si>
  <si>
    <t>к.ю.н. Самагальська Ю.Я.</t>
  </si>
  <si>
    <t>Федущак-Паславська Г.М.</t>
  </si>
  <si>
    <t xml:space="preserve">к.ю.н. Самагальська Ю.Я., </t>
  </si>
  <si>
    <t xml:space="preserve">доц. Довгань Г.В., </t>
  </si>
  <si>
    <t>доц. Довгань Г.В.</t>
  </si>
  <si>
    <t>к.ю.н. Самагальська Ю.Я</t>
  </si>
  <si>
    <t xml:space="preserve">проф. Микієвич М.М., </t>
  </si>
  <si>
    <t xml:space="preserve">доц. Головко-Гавришева О.І., </t>
  </si>
  <si>
    <t>доц. Мочульська М.,</t>
  </si>
  <si>
    <t xml:space="preserve">доц. Добрянський С.П., </t>
  </si>
  <si>
    <t>доц. Яримович У.В.,</t>
  </si>
  <si>
    <t xml:space="preserve">доц. Школик А.М.,. </t>
  </si>
  <si>
    <t xml:space="preserve">доц. Гудима Д.А., </t>
  </si>
  <si>
    <t xml:space="preserve"> доц. Дудаш Т.І., </t>
  </si>
  <si>
    <t>доц. Добрянський С.П.,</t>
  </si>
  <si>
    <t>к.ю.н. Ничка Б.В.,</t>
  </si>
  <si>
    <t xml:space="preserve">к.ю.н. Гладьо Ю.О., </t>
  </si>
  <si>
    <t>доц. Довгань Г.В.,</t>
  </si>
  <si>
    <t>К.ю.н. Самагальська Ю.Я.,</t>
  </si>
  <si>
    <t>к.ю.н. Гладьо Ю.О.</t>
  </si>
  <si>
    <t>к.ю.н. Гладьо Ю.О.,</t>
  </si>
  <si>
    <t xml:space="preserve">проф. Яворська О.С., </t>
  </si>
  <si>
    <t>К.ю.н. Самагальська Ю.Я.</t>
  </si>
  <si>
    <t>доц. Стецик Н.В.,</t>
  </si>
  <si>
    <t xml:space="preserve">доц. Луць Л.А., </t>
  </si>
  <si>
    <t xml:space="preserve">проф. Грищук О.В., </t>
  </si>
  <si>
    <t>доц. Ничка Ю.В.,</t>
  </si>
  <si>
    <t>Становлення і розвиток податкового та митного законодавства в Україні</t>
  </si>
  <si>
    <t>Основ права України</t>
  </si>
  <si>
    <t>ПП 1.1.1</t>
  </si>
  <si>
    <t>ПП 1.1.2</t>
  </si>
  <si>
    <t>Адміністр. та фінансового права</t>
  </si>
  <si>
    <t>Кримін. процесу та криміналістики</t>
  </si>
  <si>
    <t>Кримін. права та кримінології</t>
  </si>
  <si>
    <t>Інтелектуальної власності…</t>
  </si>
  <si>
    <t>Тривалість І семестру 16 тижнів (з 02.09.2019 по 20.12.2019)           Тривалість ІІ семестру 16 тижнів (з 10.02.2020 по 31.05.2020)</t>
  </si>
  <si>
    <t>ПП1.1.01.1</t>
  </si>
  <si>
    <t>ПП1.1.01.2</t>
  </si>
  <si>
    <t>ПП1.1.01.3</t>
  </si>
  <si>
    <t>ПП1.1.01.4</t>
  </si>
  <si>
    <t>ПП1.1.01.5</t>
  </si>
  <si>
    <t>ПП1.1.01.6</t>
  </si>
  <si>
    <t>ПП1.1.02.01</t>
  </si>
  <si>
    <t>ПП1.1.02.02</t>
  </si>
  <si>
    <t>ПП1.1.02.03</t>
  </si>
  <si>
    <t>ПП1.1.02.04</t>
  </si>
  <si>
    <t>ПП1.1.02.05</t>
  </si>
  <si>
    <t>ПП1.1.02.06</t>
  </si>
  <si>
    <t>ПП1.1.03.1</t>
  </si>
  <si>
    <t>ПП1.1.03.2</t>
  </si>
  <si>
    <t>ПП1.1.03.3</t>
  </si>
  <si>
    <t>ПП1.1.03.4</t>
  </si>
  <si>
    <t>ПП1.1.03.5</t>
  </si>
  <si>
    <t>ПП1.1.03.6</t>
  </si>
  <si>
    <t>ПП1.1.04.1</t>
  </si>
  <si>
    <t>ПП1.1.04.2</t>
  </si>
  <si>
    <t>ПП1.1.04.3</t>
  </si>
  <si>
    <t>ПП1.1.04.4</t>
  </si>
  <si>
    <t>ПП1.1.04.5</t>
  </si>
  <si>
    <t>ПП1.1.04.6</t>
  </si>
  <si>
    <t>081 прокур</t>
  </si>
  <si>
    <t>081 правос</t>
  </si>
  <si>
    <t>081 адвок</t>
  </si>
  <si>
    <t>ПП1.1.05.1</t>
  </si>
  <si>
    <t>ПП1.1.05.2</t>
  </si>
  <si>
    <t>ПП1.1.05.3</t>
  </si>
  <si>
    <t>ПП1.1.05.4</t>
  </si>
  <si>
    <t>ПП1.1.05.5</t>
  </si>
  <si>
    <t>ПП1.1.05.6</t>
  </si>
  <si>
    <t>ПП1.1.06.1</t>
  </si>
  <si>
    <t>ПП1.1.06.2</t>
  </si>
  <si>
    <t>ПП1.1.06.3</t>
  </si>
  <si>
    <t>ПП1.1.06.4</t>
  </si>
  <si>
    <t>ПП1.1.06.5</t>
  </si>
  <si>
    <t>ПП1.1.06.6</t>
  </si>
  <si>
    <t>ПП1.1.07.1</t>
  </si>
  <si>
    <t>ПП1.1.07.2</t>
  </si>
  <si>
    <t>ПП1.1.07.3</t>
  </si>
  <si>
    <t>ПП1.1.07.4</t>
  </si>
  <si>
    <t>ПП1.1.07.5</t>
  </si>
  <si>
    <t>ПП1.1.07.6</t>
  </si>
  <si>
    <t>ПП1.1.08.1</t>
  </si>
  <si>
    <t>ПП1.1.08.2</t>
  </si>
  <si>
    <t>ПП1.1.08.3</t>
  </si>
  <si>
    <t>ПП1.1.08.4</t>
  </si>
  <si>
    <t>ПП1.1.08.5</t>
  </si>
  <si>
    <t>ПП1.1.08.6</t>
  </si>
  <si>
    <t>081 доссл</t>
  </si>
  <si>
    <t>081 правосуд</t>
  </si>
  <si>
    <t>ПП1.1.09.1</t>
  </si>
  <si>
    <t>ПП1.1.09.2</t>
  </si>
  <si>
    <t>ПП1.1.09.3</t>
  </si>
  <si>
    <t>ПП1.1.09.4</t>
  </si>
  <si>
    <t>ПП1.1.09.5</t>
  </si>
  <si>
    <t>ПП1.1.09.6</t>
  </si>
  <si>
    <t>ПП1.1.10.1</t>
  </si>
  <si>
    <t>ПП1.1.10.2</t>
  </si>
  <si>
    <t>ПП1.1.10.3</t>
  </si>
  <si>
    <t>ПП1.1.10.4</t>
  </si>
  <si>
    <t>ПП1.1.10.5</t>
  </si>
  <si>
    <t>ПП1.1.10.6</t>
  </si>
  <si>
    <t>ПП1.1.11.1</t>
  </si>
  <si>
    <t>ПП1.1.11.2</t>
  </si>
  <si>
    <t>ПП1.1.11.3</t>
  </si>
  <si>
    <t>ПП1.1.11.4</t>
  </si>
  <si>
    <t>ПП1.1.11.5</t>
  </si>
  <si>
    <t>ПП1.1.11.6</t>
  </si>
  <si>
    <t>ПП1.1.12.1</t>
  </si>
  <si>
    <t>ПП1.1.12.2</t>
  </si>
  <si>
    <t>ПП1.1.12.3</t>
  </si>
  <si>
    <t>ПП1.1.12.4</t>
  </si>
  <si>
    <t>ПП1.1.12.5</t>
  </si>
  <si>
    <t>ПП1.1.12.6</t>
  </si>
  <si>
    <t>ПП1.1.13.1</t>
  </si>
  <si>
    <t>ПП1.1.13.2</t>
  </si>
  <si>
    <t>ПП1.1.13.3</t>
  </si>
  <si>
    <t>ПП1.1.13.4</t>
  </si>
  <si>
    <t>ПП1.1.13.5</t>
  </si>
  <si>
    <t>ПП1.1.13.6</t>
  </si>
  <si>
    <t>ПП1.1.14.1</t>
  </si>
  <si>
    <t>ПП1.1.14.2</t>
  </si>
  <si>
    <t>ПП1.1.14.3</t>
  </si>
  <si>
    <t>ПП1.1.14.4</t>
  </si>
  <si>
    <t>ПП1.1.14.5</t>
  </si>
  <si>
    <t>ПП1.1.14.6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</si>
</sst>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Так&quot;;&quot;Так&quot;;&quot;Ні&quot;"/>
    <numFmt numFmtId="189" formatCode="&quot;Істина&quot;;&quot;Істина&quot;;&quot;Хибність&quot;"/>
    <numFmt numFmtId="190" formatCode="&quot;Увімк&quot;;&quot;Увімк&quot;;&quot;Вимк&quot;"/>
    <numFmt numFmtId="191" formatCode="0.0"/>
    <numFmt numFmtId="192" formatCode="[$€-2]\ ###,000_);[Red]\([$€-2]\ ###,000\)"/>
  </numFmts>
  <fonts count="5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sz val="22"/>
      <name val="Times New Roman"/>
      <family val="1"/>
    </font>
    <font>
      <sz val="8.5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9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5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9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9.5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5" applyNumberFormat="0" applyFill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91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9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91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1" fontId="2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/>
      <protection locked="0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0" borderId="0" xfId="49" applyFont="1">
      <alignment/>
      <protection/>
    </xf>
    <xf numFmtId="0" fontId="2" fillId="0" borderId="0" xfId="49" applyFont="1" applyAlignment="1">
      <alignment horizontal="center" vertical="center" wrapText="1"/>
      <protection/>
    </xf>
    <xf numFmtId="0" fontId="2" fillId="0" borderId="0" xfId="49" applyFont="1" applyAlignment="1">
      <alignment horizontal="center" vertical="center"/>
      <protection/>
    </xf>
    <xf numFmtId="0" fontId="2" fillId="0" borderId="0" xfId="49" applyFont="1" applyAlignment="1">
      <alignment horizontal="left" vertical="center"/>
      <protection/>
    </xf>
    <xf numFmtId="0" fontId="1" fillId="0" borderId="0" xfId="49" applyFont="1" applyAlignment="1" applyProtection="1">
      <alignment horizontal="left"/>
      <protection locked="0"/>
    </xf>
    <xf numFmtId="0" fontId="2" fillId="0" borderId="0" xfId="49" applyFont="1" applyAlignment="1" applyProtection="1">
      <alignment horizontal="left" vertical="center"/>
      <protection locked="0"/>
    </xf>
    <xf numFmtId="0" fontId="2" fillId="0" borderId="0" xfId="49" applyFont="1" applyBorder="1" applyAlignment="1" applyProtection="1">
      <alignment horizontal="left" vertical="center"/>
      <protection locked="0"/>
    </xf>
    <xf numFmtId="0" fontId="1" fillId="0" borderId="0" xfId="49" applyFont="1" applyProtection="1">
      <alignment/>
      <protection locked="0"/>
    </xf>
    <xf numFmtId="0" fontId="2" fillId="0" borderId="0" xfId="49" applyFont="1" applyBorder="1" applyAlignment="1" applyProtection="1">
      <alignment horizontal="center" vertical="center"/>
      <protection locked="0"/>
    </xf>
    <xf numFmtId="49" fontId="2" fillId="0" borderId="0" xfId="49" applyNumberFormat="1" applyFont="1" applyBorder="1" applyAlignment="1" applyProtection="1">
      <alignment horizontal="center" vertical="center"/>
      <protection locked="0"/>
    </xf>
    <xf numFmtId="0" fontId="9" fillId="0" borderId="0" xfId="49" applyFont="1" applyBorder="1" applyAlignment="1" applyProtection="1">
      <alignment horizontal="center" vertical="center"/>
      <protection locked="0"/>
    </xf>
    <xf numFmtId="0" fontId="2" fillId="0" borderId="10" xfId="49" applyFont="1" applyBorder="1" applyAlignment="1">
      <alignment horizontal="center" vertical="center" wrapText="1"/>
      <protection/>
    </xf>
    <xf numFmtId="49" fontId="2" fillId="0" borderId="10" xfId="49" applyNumberFormat="1" applyFont="1" applyBorder="1" applyAlignment="1">
      <alignment horizontal="center" vertical="center" wrapText="1"/>
      <protection/>
    </xf>
    <xf numFmtId="1" fontId="2" fillId="0" borderId="10" xfId="49" applyNumberFormat="1" applyFont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49" fontId="2" fillId="0" borderId="10" xfId="49" applyNumberFormat="1" applyFont="1" applyFill="1" applyBorder="1" applyAlignment="1">
      <alignment horizontal="center" vertical="center" wrapText="1"/>
      <protection/>
    </xf>
    <xf numFmtId="191" fontId="4" fillId="0" borderId="10" xfId="49" applyNumberFormat="1" applyFont="1" applyFill="1" applyBorder="1" applyAlignment="1">
      <alignment horizontal="center" vertical="center" wrapText="1"/>
      <protection/>
    </xf>
    <xf numFmtId="191" fontId="2" fillId="0" borderId="10" xfId="49" applyNumberFormat="1" applyFont="1" applyBorder="1" applyAlignment="1">
      <alignment horizontal="center" vertical="center" wrapText="1"/>
      <protection/>
    </xf>
    <xf numFmtId="0" fontId="2" fillId="0" borderId="10" xfId="49" applyFont="1" applyBorder="1" applyAlignment="1">
      <alignment horizontal="center" vertical="center" textRotation="90" wrapText="1"/>
      <protection/>
    </xf>
    <xf numFmtId="0" fontId="1" fillId="0" borderId="0" xfId="49" applyFont="1" applyAlignment="1">
      <alignment/>
      <protection/>
    </xf>
    <xf numFmtId="0" fontId="2" fillId="0" borderId="0" xfId="49" applyFont="1" applyBorder="1" applyAlignment="1">
      <alignment vertical="center" wrapText="1"/>
      <protection/>
    </xf>
    <xf numFmtId="0" fontId="2" fillId="0" borderId="0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2" fillId="0" borderId="12" xfId="49" applyFont="1" applyBorder="1" applyProtection="1">
      <alignment/>
      <protection locked="0"/>
    </xf>
    <xf numFmtId="0" fontId="1" fillId="0" borderId="10" xfId="49" applyFont="1" applyFill="1" applyBorder="1" applyAlignment="1">
      <alignment horizontal="center" vertical="center"/>
      <protection/>
    </xf>
    <xf numFmtId="0" fontId="1" fillId="0" borderId="10" xfId="49" applyFont="1" applyBorder="1" applyAlignment="1">
      <alignment horizontal="center" vertical="center"/>
      <protection/>
    </xf>
    <xf numFmtId="0" fontId="1" fillId="0" borderId="10" xfId="49" applyFont="1" applyBorder="1" applyAlignment="1">
      <alignment horizontal="center"/>
      <protection/>
    </xf>
    <xf numFmtId="0" fontId="2" fillId="0" borderId="12" xfId="49" applyFont="1" applyBorder="1" applyAlignment="1" applyProtection="1">
      <alignment horizontal="center"/>
      <protection locked="0"/>
    </xf>
    <xf numFmtId="0" fontId="2" fillId="0" borderId="11" xfId="49" applyFont="1" applyBorder="1" applyAlignment="1" applyProtection="1">
      <alignment horizontal="center"/>
      <protection locked="0"/>
    </xf>
    <xf numFmtId="0" fontId="2" fillId="0" borderId="10" xfId="49" applyFont="1" applyBorder="1" applyAlignment="1" applyProtection="1">
      <alignment horizontal="center"/>
      <protection locked="0"/>
    </xf>
    <xf numFmtId="0" fontId="2" fillId="0" borderId="12" xfId="49" applyFont="1" applyBorder="1" applyAlignment="1" applyProtection="1">
      <alignment/>
      <protection locked="0"/>
    </xf>
    <xf numFmtId="0" fontId="5" fillId="0" borderId="0" xfId="49" applyFont="1" applyProtection="1">
      <alignment/>
      <protection locked="0"/>
    </xf>
    <xf numFmtId="0" fontId="11" fillId="0" borderId="0" xfId="49" applyFont="1" applyProtection="1">
      <alignment/>
      <protection locked="0"/>
    </xf>
    <xf numFmtId="0" fontId="1" fillId="0" borderId="0" xfId="49" applyFont="1" applyFill="1" applyProtection="1">
      <alignment/>
      <protection locked="0"/>
    </xf>
    <xf numFmtId="49" fontId="1" fillId="0" borderId="0" xfId="49" applyNumberFormat="1" applyFont="1" applyFill="1" applyProtection="1">
      <alignment/>
      <protection locked="0"/>
    </xf>
    <xf numFmtId="0" fontId="3" fillId="0" borderId="10" xfId="49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1" xfId="49" applyFont="1" applyFill="1" applyBorder="1" applyAlignment="1">
      <alignment vertical="center" wrapText="1"/>
      <protection/>
    </xf>
    <xf numFmtId="0" fontId="2" fillId="0" borderId="13" xfId="49" applyFont="1" applyFill="1" applyBorder="1" applyAlignment="1">
      <alignment vertical="center" wrapText="1"/>
      <protection/>
    </xf>
    <xf numFmtId="0" fontId="2" fillId="0" borderId="14" xfId="49" applyFont="1" applyFill="1" applyBorder="1" applyAlignment="1">
      <alignment vertical="center" wrapText="1"/>
      <protection/>
    </xf>
    <xf numFmtId="0" fontId="2" fillId="0" borderId="15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9" applyFont="1" applyBorder="1" applyAlignment="1">
      <alignment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0" fontId="2" fillId="0" borderId="14" xfId="49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0" fontId="4" fillId="0" borderId="13" xfId="49" applyFont="1" applyBorder="1" applyAlignment="1">
      <alignment horizontal="center" vertical="center" wrapText="1"/>
      <protection/>
    </xf>
    <xf numFmtId="0" fontId="4" fillId="0" borderId="14" xfId="49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49" applyFont="1" applyBorder="1" applyAlignment="1">
      <alignment horizontal="center" vertical="center" wrapText="1"/>
      <protection/>
    </xf>
    <xf numFmtId="0" fontId="13" fillId="0" borderId="10" xfId="49" applyFont="1" applyFill="1" applyBorder="1" applyAlignment="1">
      <alignment vertical="center" wrapText="1"/>
      <protection/>
    </xf>
    <xf numFmtId="0" fontId="2" fillId="0" borderId="11" xfId="49" applyFont="1" applyFill="1" applyBorder="1" applyAlignment="1">
      <alignment horizontal="center" vertical="center" wrapText="1"/>
      <protection/>
    </xf>
    <xf numFmtId="0" fontId="2" fillId="0" borderId="13" xfId="49" applyFont="1" applyFill="1" applyBorder="1" applyAlignment="1">
      <alignment horizontal="center" vertical="center" wrapText="1"/>
      <protection/>
    </xf>
    <xf numFmtId="0" fontId="2" fillId="0" borderId="14" xfId="49" applyFont="1" applyFill="1" applyBorder="1" applyAlignment="1">
      <alignment horizontal="center" vertical="center" wrapText="1"/>
      <protection/>
    </xf>
    <xf numFmtId="0" fontId="1" fillId="0" borderId="10" xfId="49" applyFont="1" applyFill="1" applyBorder="1" applyAlignment="1">
      <alignment vertical="center" wrapText="1"/>
      <protection/>
    </xf>
    <xf numFmtId="0" fontId="1" fillId="0" borderId="11" xfId="49" applyFont="1" applyBorder="1" applyAlignment="1">
      <alignment horizontal="center" vertical="center" wrapText="1"/>
      <protection/>
    </xf>
    <xf numFmtId="0" fontId="1" fillId="0" borderId="13" xfId="49" applyFont="1" applyBorder="1" applyAlignment="1">
      <alignment horizontal="center" vertical="center" wrapText="1"/>
      <protection/>
    </xf>
    <xf numFmtId="0" fontId="1" fillId="0" borderId="14" xfId="49" applyFont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vertical="center" wrapText="1"/>
      <protection/>
    </xf>
    <xf numFmtId="0" fontId="3" fillId="0" borderId="10" xfId="49" applyFont="1" applyFill="1" applyBorder="1" applyAlignment="1">
      <alignment vertical="center" wrapText="1"/>
      <protection/>
    </xf>
    <xf numFmtId="0" fontId="2" fillId="0" borderId="16" xfId="49" applyFont="1" applyBorder="1" applyAlignment="1">
      <alignment horizontal="center" vertical="center" wrapText="1"/>
      <protection/>
    </xf>
    <xf numFmtId="0" fontId="2" fillId="0" borderId="17" xfId="49" applyFont="1" applyBorder="1" applyAlignment="1">
      <alignment horizontal="center" vertical="center" wrapText="1"/>
      <protection/>
    </xf>
    <xf numFmtId="0" fontId="2" fillId="0" borderId="18" xfId="49" applyFont="1" applyBorder="1" applyAlignment="1">
      <alignment horizontal="center" vertical="center" wrapText="1"/>
      <protection/>
    </xf>
    <xf numFmtId="0" fontId="2" fillId="0" borderId="12" xfId="49" applyFont="1" applyBorder="1" applyAlignment="1">
      <alignment horizontal="center" vertical="center" wrapText="1"/>
      <protection/>
    </xf>
    <xf numFmtId="0" fontId="2" fillId="0" borderId="0" xfId="49" applyFont="1" applyBorder="1" applyAlignment="1">
      <alignment horizontal="center" vertical="center" wrapText="1"/>
      <protection/>
    </xf>
    <xf numFmtId="0" fontId="2" fillId="0" borderId="19" xfId="49" applyFont="1" applyBorder="1" applyAlignment="1">
      <alignment horizontal="center" vertical="center" wrapText="1"/>
      <protection/>
    </xf>
    <xf numFmtId="0" fontId="2" fillId="0" borderId="20" xfId="49" applyFont="1" applyBorder="1" applyAlignment="1">
      <alignment horizontal="center" vertical="center" wrapText="1"/>
      <protection/>
    </xf>
    <xf numFmtId="0" fontId="2" fillId="0" borderId="21" xfId="49" applyFont="1" applyBorder="1" applyAlignment="1">
      <alignment horizontal="center" vertical="center" wrapText="1"/>
      <protection/>
    </xf>
    <xf numFmtId="0" fontId="2" fillId="0" borderId="22" xfId="49" applyFont="1" applyBorder="1" applyAlignment="1">
      <alignment horizontal="center" vertical="center" wrapText="1"/>
      <protection/>
    </xf>
    <xf numFmtId="0" fontId="2" fillId="0" borderId="10" xfId="49" applyFont="1" applyBorder="1" applyAlignment="1">
      <alignment horizontal="center" vertical="center" wrapText="1"/>
      <protection/>
    </xf>
    <xf numFmtId="0" fontId="2" fillId="0" borderId="0" xfId="49" applyFont="1" applyAlignment="1">
      <alignment horizontal="left" vertical="center" wrapText="1"/>
      <protection/>
    </xf>
    <xf numFmtId="0" fontId="2" fillId="0" borderId="10" xfId="49" applyFont="1" applyBorder="1" applyAlignment="1">
      <alignment horizontal="center" vertical="center" textRotation="90" wrapText="1"/>
      <protection/>
    </xf>
    <xf numFmtId="0" fontId="4" fillId="0" borderId="11" xfId="49" applyFont="1" applyBorder="1" applyAlignment="1">
      <alignment horizontal="center" vertical="center" textRotation="90" wrapText="1"/>
      <protection/>
    </xf>
    <xf numFmtId="0" fontId="4" fillId="0" borderId="14" xfId="49" applyFont="1" applyBorder="1" applyAlignment="1">
      <alignment horizontal="center" vertical="center" textRotation="90" wrapText="1"/>
      <protection/>
    </xf>
    <xf numFmtId="0" fontId="2" fillId="0" borderId="23" xfId="49" applyFont="1" applyBorder="1" applyAlignment="1">
      <alignment horizontal="center" vertical="center" textRotation="90" wrapText="1"/>
      <protection/>
    </xf>
    <xf numFmtId="0" fontId="2" fillId="0" borderId="24" xfId="49" applyFont="1" applyBorder="1" applyAlignment="1">
      <alignment horizontal="center" vertical="center" textRotation="90" wrapText="1"/>
      <protection/>
    </xf>
    <xf numFmtId="0" fontId="2" fillId="0" borderId="25" xfId="49" applyFont="1" applyBorder="1" applyAlignment="1">
      <alignment horizontal="center" vertical="center" textRotation="90" wrapText="1"/>
      <protection/>
    </xf>
    <xf numFmtId="0" fontId="4" fillId="0" borderId="10" xfId="49" applyFont="1" applyBorder="1" applyAlignment="1">
      <alignment horizontal="center" vertical="center" wrapText="1"/>
      <protection/>
    </xf>
    <xf numFmtId="0" fontId="5" fillId="0" borderId="11" xfId="49" applyFont="1" applyBorder="1" applyAlignment="1">
      <alignment horizontal="left" vertical="center" wrapText="1"/>
      <protection/>
    </xf>
    <xf numFmtId="0" fontId="5" fillId="0" borderId="13" xfId="49" applyFont="1" applyBorder="1" applyAlignment="1">
      <alignment horizontal="left" vertical="center" wrapText="1"/>
      <protection/>
    </xf>
    <xf numFmtId="0" fontId="5" fillId="0" borderId="14" xfId="49" applyFont="1" applyBorder="1" applyAlignment="1">
      <alignment horizontal="left" vertical="center" wrapText="1"/>
      <protection/>
    </xf>
    <xf numFmtId="0" fontId="2" fillId="0" borderId="11" xfId="49" applyFont="1" applyBorder="1" applyAlignment="1">
      <alignment horizontal="center" vertical="center" textRotation="90" wrapText="1"/>
      <protection/>
    </xf>
    <xf numFmtId="0" fontId="2" fillId="0" borderId="14" xfId="49" applyFont="1" applyBorder="1" applyAlignment="1">
      <alignment horizontal="center" vertical="center" textRotation="90" wrapText="1"/>
      <protection/>
    </xf>
    <xf numFmtId="0" fontId="3" fillId="0" borderId="10" xfId="49" applyFont="1" applyBorder="1" applyAlignment="1">
      <alignment horizontal="center" vertical="center" wrapText="1"/>
      <protection/>
    </xf>
    <xf numFmtId="0" fontId="13" fillId="0" borderId="10" xfId="49" applyFont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1" xfId="49" applyFont="1" applyBorder="1" applyAlignment="1" applyProtection="1">
      <alignment horizontal="center"/>
      <protection locked="0"/>
    </xf>
    <xf numFmtId="0" fontId="2" fillId="0" borderId="13" xfId="49" applyFont="1" applyBorder="1" applyAlignment="1" applyProtection="1">
      <alignment horizontal="center"/>
      <protection locked="0"/>
    </xf>
    <xf numFmtId="0" fontId="2" fillId="0" borderId="14" xfId="49" applyFont="1" applyBorder="1" applyAlignment="1" applyProtection="1">
      <alignment horizontal="center"/>
      <protection locked="0"/>
    </xf>
    <xf numFmtId="0" fontId="1" fillId="0" borderId="16" xfId="49" applyFont="1" applyBorder="1" applyAlignment="1">
      <alignment horizontal="center" vertical="center" textRotation="90"/>
      <protection/>
    </xf>
    <xf numFmtId="0" fontId="1" fillId="0" borderId="17" xfId="49" applyFont="1" applyBorder="1" applyAlignment="1">
      <alignment horizontal="center" vertical="center" textRotation="90"/>
      <protection/>
    </xf>
    <xf numFmtId="0" fontId="1" fillId="0" borderId="18" xfId="49" applyFont="1" applyBorder="1" applyAlignment="1">
      <alignment horizontal="center" vertical="center" textRotation="90"/>
      <protection/>
    </xf>
    <xf numFmtId="0" fontId="1" fillId="0" borderId="12" xfId="49" applyFont="1" applyBorder="1" applyAlignment="1">
      <alignment horizontal="center" vertical="center" textRotation="90"/>
      <protection/>
    </xf>
    <xf numFmtId="0" fontId="1" fillId="0" borderId="0" xfId="49" applyFont="1" applyBorder="1" applyAlignment="1">
      <alignment horizontal="center" vertical="center" textRotation="90"/>
      <protection/>
    </xf>
    <xf numFmtId="0" fontId="1" fillId="0" borderId="19" xfId="49" applyFont="1" applyBorder="1" applyAlignment="1">
      <alignment horizontal="center" vertical="center" textRotation="90"/>
      <protection/>
    </xf>
    <xf numFmtId="0" fontId="1" fillId="0" borderId="20" xfId="49" applyFont="1" applyBorder="1" applyAlignment="1">
      <alignment horizontal="center" vertical="center" textRotation="90"/>
      <protection/>
    </xf>
    <xf numFmtId="0" fontId="1" fillId="0" borderId="21" xfId="49" applyFont="1" applyBorder="1" applyAlignment="1">
      <alignment horizontal="center" vertical="center" textRotation="90"/>
      <protection/>
    </xf>
    <xf numFmtId="0" fontId="1" fillId="0" borderId="22" xfId="49" applyFont="1" applyBorder="1" applyAlignment="1">
      <alignment horizontal="center" vertical="center" textRotation="90"/>
      <protection/>
    </xf>
    <xf numFmtId="0" fontId="6" fillId="0" borderId="0" xfId="49" applyFont="1" applyAlignment="1" applyProtection="1">
      <alignment horizontal="center"/>
      <protection locked="0"/>
    </xf>
    <xf numFmtId="0" fontId="2" fillId="0" borderId="23" xfId="49" applyFont="1" applyBorder="1" applyAlignment="1" applyProtection="1">
      <alignment horizontal="center" textRotation="90"/>
      <protection locked="0"/>
    </xf>
    <xf numFmtId="0" fontId="2" fillId="0" borderId="25" xfId="49" applyFont="1" applyBorder="1" applyAlignment="1" applyProtection="1">
      <alignment horizontal="center" textRotation="90"/>
      <protection locked="0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 textRotation="90"/>
      <protection locked="0"/>
    </xf>
    <xf numFmtId="0" fontId="2" fillId="0" borderId="25" xfId="0" applyFont="1" applyBorder="1" applyAlignment="1" applyProtection="1">
      <alignment horizontal="center" textRotation="90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0"/>
  <sheetViews>
    <sheetView zoomScalePageLayoutView="0" workbookViewId="0" topLeftCell="A28">
      <selection activeCell="U27" sqref="U27:V27"/>
    </sheetView>
  </sheetViews>
  <sheetFormatPr defaultColWidth="9.140625" defaultRowHeight="12.75"/>
  <cols>
    <col min="1" max="1" width="2.7109375" style="41" customWidth="1"/>
    <col min="2" max="34" width="3.28125" style="41" customWidth="1"/>
    <col min="35" max="35" width="4.140625" style="41" customWidth="1"/>
    <col min="36" max="56" width="3.28125" style="41" customWidth="1"/>
    <col min="57" max="57" width="20.57421875" style="41" hidden="1" customWidth="1"/>
    <col min="58" max="63" width="0" style="41" hidden="1" customWidth="1"/>
    <col min="64" max="16384" width="9.140625" style="41" customWidth="1"/>
  </cols>
  <sheetData>
    <row r="1" spans="1:56" s="48" customFormat="1" ht="17.25" customHeight="1">
      <c r="A1" s="159" t="s">
        <v>24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</row>
    <row r="2" spans="1:56" s="48" customFormat="1" ht="16.5" customHeight="1">
      <c r="A2" s="159" t="s">
        <v>280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</row>
    <row r="3" spans="2:29" s="48" customFormat="1" ht="12.75">
      <c r="B3" s="72" t="s">
        <v>27</v>
      </c>
      <c r="T3" s="48" t="s">
        <v>33</v>
      </c>
      <c r="Z3" s="75" t="s">
        <v>209</v>
      </c>
      <c r="AA3" s="74"/>
      <c r="AB3" s="74"/>
      <c r="AC3" s="74"/>
    </row>
    <row r="4" spans="2:33" s="48" customFormat="1" ht="12.75">
      <c r="B4" s="48" t="s">
        <v>28</v>
      </c>
      <c r="T4" s="48" t="s">
        <v>32</v>
      </c>
      <c r="Z4" s="74" t="s">
        <v>210</v>
      </c>
      <c r="AA4" s="74"/>
      <c r="AB4" s="74"/>
      <c r="AC4" s="74"/>
      <c r="AG4" s="72" t="s">
        <v>187</v>
      </c>
    </row>
    <row r="5" spans="2:37" s="48" customFormat="1" ht="12.75">
      <c r="B5" s="48" t="s">
        <v>29</v>
      </c>
      <c r="T5" s="48" t="s">
        <v>25</v>
      </c>
      <c r="Z5" s="48" t="s">
        <v>26</v>
      </c>
      <c r="AG5" s="72"/>
      <c r="AH5" s="72"/>
      <c r="AI5" s="72"/>
      <c r="AJ5" s="72"/>
      <c r="AK5" s="72"/>
    </row>
    <row r="6" spans="18:39" s="48" customFormat="1" ht="27.75">
      <c r="R6" s="72"/>
      <c r="S6" s="72"/>
      <c r="T6" s="48" t="s">
        <v>54</v>
      </c>
      <c r="U6" s="72"/>
      <c r="V6" s="72"/>
      <c r="Z6" s="48" t="s">
        <v>252</v>
      </c>
      <c r="AM6" s="73"/>
    </row>
    <row r="7" spans="18:22" s="48" customFormat="1" ht="5.25" customHeight="1">
      <c r="R7" s="72"/>
      <c r="S7" s="72"/>
      <c r="T7" s="72"/>
      <c r="U7" s="72"/>
      <c r="V7" s="72"/>
    </row>
    <row r="8" spans="1:54" s="48" customFormat="1" ht="12.75">
      <c r="A8" s="160" t="s">
        <v>39</v>
      </c>
      <c r="B8" s="147" t="s">
        <v>40</v>
      </c>
      <c r="C8" s="148"/>
      <c r="D8" s="148"/>
      <c r="E8" s="149"/>
      <c r="F8" s="147" t="s">
        <v>41</v>
      </c>
      <c r="G8" s="148"/>
      <c r="H8" s="148"/>
      <c r="I8" s="149"/>
      <c r="J8" s="147" t="s">
        <v>42</v>
      </c>
      <c r="K8" s="148"/>
      <c r="L8" s="148"/>
      <c r="M8" s="148"/>
      <c r="N8" s="149"/>
      <c r="O8" s="147" t="s">
        <v>43</v>
      </c>
      <c r="P8" s="148"/>
      <c r="Q8" s="148"/>
      <c r="R8" s="149"/>
      <c r="S8" s="147" t="s">
        <v>44</v>
      </c>
      <c r="T8" s="148"/>
      <c r="U8" s="148"/>
      <c r="V8" s="148"/>
      <c r="W8" s="149"/>
      <c r="X8" s="147" t="s">
        <v>45</v>
      </c>
      <c r="Y8" s="148"/>
      <c r="Z8" s="148"/>
      <c r="AA8" s="149"/>
      <c r="AB8" s="147" t="s">
        <v>46</v>
      </c>
      <c r="AC8" s="148"/>
      <c r="AD8" s="148"/>
      <c r="AE8" s="149"/>
      <c r="AF8" s="147" t="s">
        <v>47</v>
      </c>
      <c r="AG8" s="148"/>
      <c r="AH8" s="148"/>
      <c r="AI8" s="149"/>
      <c r="AJ8" s="147" t="s">
        <v>48</v>
      </c>
      <c r="AK8" s="148"/>
      <c r="AL8" s="148"/>
      <c r="AM8" s="148"/>
      <c r="AN8" s="149"/>
      <c r="AO8" s="147" t="s">
        <v>49</v>
      </c>
      <c r="AP8" s="148"/>
      <c r="AQ8" s="148"/>
      <c r="AR8" s="149"/>
      <c r="AS8" s="147" t="s">
        <v>50</v>
      </c>
      <c r="AT8" s="148"/>
      <c r="AU8" s="148"/>
      <c r="AV8" s="148"/>
      <c r="AW8" s="149"/>
      <c r="AX8" s="147" t="s">
        <v>51</v>
      </c>
      <c r="AY8" s="148"/>
      <c r="AZ8" s="148"/>
      <c r="BA8" s="149"/>
      <c r="BB8" s="71"/>
    </row>
    <row r="9" spans="1:54" s="48" customFormat="1" ht="12.75">
      <c r="A9" s="161"/>
      <c r="B9" s="70">
        <v>1</v>
      </c>
      <c r="C9" s="70">
        <v>2</v>
      </c>
      <c r="D9" s="70">
        <v>3</v>
      </c>
      <c r="E9" s="70">
        <v>4</v>
      </c>
      <c r="F9" s="70">
        <v>5</v>
      </c>
      <c r="G9" s="70">
        <v>6</v>
      </c>
      <c r="H9" s="70">
        <v>7</v>
      </c>
      <c r="I9" s="70">
        <v>8</v>
      </c>
      <c r="J9" s="70">
        <v>9</v>
      </c>
      <c r="K9" s="70">
        <v>10</v>
      </c>
      <c r="L9" s="70">
        <v>11</v>
      </c>
      <c r="M9" s="70">
        <v>12</v>
      </c>
      <c r="N9" s="70">
        <v>13</v>
      </c>
      <c r="O9" s="70">
        <v>14</v>
      </c>
      <c r="P9" s="70">
        <v>15</v>
      </c>
      <c r="Q9" s="70">
        <v>16</v>
      </c>
      <c r="R9" s="70">
        <v>17</v>
      </c>
      <c r="S9" s="70">
        <v>18</v>
      </c>
      <c r="T9" s="70">
        <v>19</v>
      </c>
      <c r="U9" s="70">
        <v>20</v>
      </c>
      <c r="V9" s="70">
        <v>21</v>
      </c>
      <c r="W9" s="70">
        <v>22</v>
      </c>
      <c r="X9" s="70">
        <v>23</v>
      </c>
      <c r="Y9" s="70">
        <v>24</v>
      </c>
      <c r="Z9" s="70">
        <v>25</v>
      </c>
      <c r="AA9" s="70">
        <v>26</v>
      </c>
      <c r="AB9" s="70">
        <v>27</v>
      </c>
      <c r="AC9" s="70">
        <v>28</v>
      </c>
      <c r="AD9" s="70">
        <v>29</v>
      </c>
      <c r="AE9" s="70">
        <v>30</v>
      </c>
      <c r="AF9" s="70">
        <v>31</v>
      </c>
      <c r="AG9" s="70">
        <v>32</v>
      </c>
      <c r="AH9" s="70">
        <v>33</v>
      </c>
      <c r="AI9" s="70">
        <v>34</v>
      </c>
      <c r="AJ9" s="70">
        <v>35</v>
      </c>
      <c r="AK9" s="70">
        <v>36</v>
      </c>
      <c r="AL9" s="70">
        <v>37</v>
      </c>
      <c r="AM9" s="70">
        <v>38</v>
      </c>
      <c r="AN9" s="70">
        <v>39</v>
      </c>
      <c r="AO9" s="70">
        <v>40</v>
      </c>
      <c r="AP9" s="70">
        <v>41</v>
      </c>
      <c r="AQ9" s="70">
        <v>42</v>
      </c>
      <c r="AR9" s="70">
        <v>43</v>
      </c>
      <c r="AS9" s="70">
        <v>44</v>
      </c>
      <c r="AT9" s="70">
        <v>45</v>
      </c>
      <c r="AU9" s="70">
        <v>46</v>
      </c>
      <c r="AV9" s="70">
        <v>47</v>
      </c>
      <c r="AW9" s="70">
        <v>48</v>
      </c>
      <c r="AX9" s="70">
        <v>49</v>
      </c>
      <c r="AY9" s="70">
        <v>50</v>
      </c>
      <c r="AZ9" s="70">
        <v>51</v>
      </c>
      <c r="BA9" s="69">
        <v>52</v>
      </c>
      <c r="BB9" s="68"/>
    </row>
    <row r="10" spans="1:54" s="48" customFormat="1" ht="12.75">
      <c r="A10" s="67" t="s">
        <v>55</v>
      </c>
      <c r="B10" s="66" t="s">
        <v>180</v>
      </c>
      <c r="C10" s="66" t="s">
        <v>180</v>
      </c>
      <c r="D10" s="66" t="s">
        <v>180</v>
      </c>
      <c r="E10" s="66" t="s">
        <v>180</v>
      </c>
      <c r="F10" s="66" t="s">
        <v>180</v>
      </c>
      <c r="G10" s="66" t="s">
        <v>180</v>
      </c>
      <c r="H10" s="66" t="s">
        <v>180</v>
      </c>
      <c r="I10" s="66" t="s">
        <v>180</v>
      </c>
      <c r="J10" s="66" t="s">
        <v>180</v>
      </c>
      <c r="K10" s="66" t="s">
        <v>180</v>
      </c>
      <c r="L10" s="66" t="s">
        <v>180</v>
      </c>
      <c r="M10" s="66" t="s">
        <v>180</v>
      </c>
      <c r="N10" s="66" t="s">
        <v>180</v>
      </c>
      <c r="O10" s="66" t="s">
        <v>180</v>
      </c>
      <c r="P10" s="66" t="s">
        <v>180</v>
      </c>
      <c r="Q10" s="66" t="s">
        <v>180</v>
      </c>
      <c r="R10" s="66" t="s">
        <v>181</v>
      </c>
      <c r="S10" s="66" t="s">
        <v>181</v>
      </c>
      <c r="T10" s="66" t="s">
        <v>181</v>
      </c>
      <c r="U10" s="66" t="s">
        <v>182</v>
      </c>
      <c r="V10" s="66" t="s">
        <v>182</v>
      </c>
      <c r="W10" s="66" t="s">
        <v>182</v>
      </c>
      <c r="X10" s="66" t="s">
        <v>182</v>
      </c>
      <c r="Y10" s="65" t="s">
        <v>180</v>
      </c>
      <c r="Z10" s="65" t="s">
        <v>180</v>
      </c>
      <c r="AA10" s="65" t="s">
        <v>180</v>
      </c>
      <c r="AB10" s="65" t="s">
        <v>180</v>
      </c>
      <c r="AC10" s="65" t="s">
        <v>180</v>
      </c>
      <c r="AD10" s="65" t="s">
        <v>180</v>
      </c>
      <c r="AE10" s="65" t="s">
        <v>180</v>
      </c>
      <c r="AF10" s="65" t="s">
        <v>180</v>
      </c>
      <c r="AG10" s="65" t="s">
        <v>180</v>
      </c>
      <c r="AH10" s="65" t="s">
        <v>180</v>
      </c>
      <c r="AI10" s="65" t="s">
        <v>180</v>
      </c>
      <c r="AJ10" s="65" t="s">
        <v>180</v>
      </c>
      <c r="AK10" s="65" t="s">
        <v>180</v>
      </c>
      <c r="AL10" s="65" t="s">
        <v>180</v>
      </c>
      <c r="AM10" s="65" t="s">
        <v>180</v>
      </c>
      <c r="AN10" s="65" t="s">
        <v>180</v>
      </c>
      <c r="AO10" s="65" t="s">
        <v>181</v>
      </c>
      <c r="AP10" s="65" t="s">
        <v>181</v>
      </c>
      <c r="AQ10" s="65" t="s">
        <v>181</v>
      </c>
      <c r="AR10" s="65" t="s">
        <v>182</v>
      </c>
      <c r="AS10" s="65" t="s">
        <v>182</v>
      </c>
      <c r="AT10" s="65" t="s">
        <v>182</v>
      </c>
      <c r="AU10" s="65" t="s">
        <v>182</v>
      </c>
      <c r="AV10" s="65" t="s">
        <v>182</v>
      </c>
      <c r="AW10" s="65" t="s">
        <v>182</v>
      </c>
      <c r="AX10" s="65" t="s">
        <v>182</v>
      </c>
      <c r="AY10" s="65" t="s">
        <v>182</v>
      </c>
      <c r="AZ10" s="65" t="s">
        <v>182</v>
      </c>
      <c r="BA10" s="65" t="s">
        <v>182</v>
      </c>
      <c r="BB10" s="64"/>
    </row>
    <row r="11" spans="1:54" s="48" customFormat="1" ht="12.75">
      <c r="A11" s="62"/>
      <c r="B11" s="62" t="s">
        <v>56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3"/>
      <c r="S11" s="63"/>
      <c r="T11" s="63"/>
      <c r="U11" s="63"/>
      <c r="V11" s="63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</row>
    <row r="12" ht="10.5" customHeight="1">
      <c r="L12" s="41" t="s">
        <v>544</v>
      </c>
    </row>
    <row r="13" spans="2:22" ht="4.5" customHeight="1">
      <c r="B13" s="60"/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S13" s="60"/>
      <c r="T13" s="60"/>
      <c r="U13" s="60"/>
      <c r="V13" s="60"/>
    </row>
    <row r="14" spans="1:56" ht="12.75" customHeight="1">
      <c r="A14" s="130" t="s">
        <v>23</v>
      </c>
      <c r="B14" s="150" t="s">
        <v>34</v>
      </c>
      <c r="C14" s="151"/>
      <c r="D14" s="152"/>
      <c r="E14" s="128" t="s">
        <v>0</v>
      </c>
      <c r="F14" s="128"/>
      <c r="G14" s="128"/>
      <c r="H14" s="128"/>
      <c r="I14" s="128"/>
      <c r="J14" s="128"/>
      <c r="K14" s="128"/>
      <c r="L14" s="128"/>
      <c r="M14" s="128"/>
      <c r="N14" s="128" t="s">
        <v>1</v>
      </c>
      <c r="O14" s="128"/>
      <c r="P14" s="130" t="s">
        <v>4</v>
      </c>
      <c r="Q14" s="128" t="s">
        <v>5</v>
      </c>
      <c r="R14" s="128"/>
      <c r="S14" s="119" t="s">
        <v>35</v>
      </c>
      <c r="T14" s="120"/>
      <c r="U14" s="120"/>
      <c r="V14" s="121"/>
      <c r="W14" s="128" t="s">
        <v>8</v>
      </c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 t="s">
        <v>9</v>
      </c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42" t="s">
        <v>17</v>
      </c>
      <c r="AT14" s="142"/>
      <c r="AU14" s="142"/>
      <c r="AV14" s="142"/>
      <c r="AW14" s="130" t="s">
        <v>21</v>
      </c>
      <c r="AX14" s="119" t="s">
        <v>22</v>
      </c>
      <c r="AY14" s="120"/>
      <c r="AZ14" s="120"/>
      <c r="BA14" s="120"/>
      <c r="BB14" s="120"/>
      <c r="BC14" s="120"/>
      <c r="BD14" s="121"/>
    </row>
    <row r="15" spans="1:56" ht="12.75">
      <c r="A15" s="130"/>
      <c r="B15" s="153"/>
      <c r="C15" s="154"/>
      <c r="D15" s="155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30"/>
      <c r="Q15" s="128"/>
      <c r="R15" s="128"/>
      <c r="S15" s="122"/>
      <c r="T15" s="123"/>
      <c r="U15" s="123"/>
      <c r="V15" s="124"/>
      <c r="W15" s="130" t="s">
        <v>10</v>
      </c>
      <c r="X15" s="133" t="s">
        <v>37</v>
      </c>
      <c r="Y15" s="128" t="s">
        <v>38</v>
      </c>
      <c r="Z15" s="128"/>
      <c r="AA15" s="128"/>
      <c r="AB15" s="128"/>
      <c r="AC15" s="130" t="s">
        <v>16</v>
      </c>
      <c r="AD15" s="130" t="s">
        <v>52</v>
      </c>
      <c r="AE15" s="136" t="s">
        <v>12</v>
      </c>
      <c r="AF15" s="136"/>
      <c r="AG15" s="136"/>
      <c r="AH15" s="130" t="s">
        <v>10</v>
      </c>
      <c r="AI15" s="133" t="s">
        <v>37</v>
      </c>
      <c r="AJ15" s="128" t="s">
        <v>38</v>
      </c>
      <c r="AK15" s="128"/>
      <c r="AL15" s="128"/>
      <c r="AM15" s="128"/>
      <c r="AN15" s="130" t="s">
        <v>16</v>
      </c>
      <c r="AO15" s="130" t="s">
        <v>52</v>
      </c>
      <c r="AP15" s="136" t="s">
        <v>12</v>
      </c>
      <c r="AQ15" s="136"/>
      <c r="AR15" s="136"/>
      <c r="AS15" s="142"/>
      <c r="AT15" s="142"/>
      <c r="AU15" s="142"/>
      <c r="AV15" s="142"/>
      <c r="AW15" s="130"/>
      <c r="AX15" s="122"/>
      <c r="AY15" s="123"/>
      <c r="AZ15" s="123"/>
      <c r="BA15" s="123"/>
      <c r="BB15" s="123"/>
      <c r="BC15" s="123"/>
      <c r="BD15" s="124"/>
    </row>
    <row r="16" spans="1:56" ht="12.75" customHeight="1">
      <c r="A16" s="130"/>
      <c r="B16" s="153"/>
      <c r="C16" s="154"/>
      <c r="D16" s="155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30"/>
      <c r="Q16" s="128"/>
      <c r="R16" s="128"/>
      <c r="S16" s="125"/>
      <c r="T16" s="126"/>
      <c r="U16" s="126"/>
      <c r="V16" s="127"/>
      <c r="W16" s="130"/>
      <c r="X16" s="134"/>
      <c r="Y16" s="130" t="s">
        <v>11</v>
      </c>
      <c r="Z16" s="136" t="s">
        <v>12</v>
      </c>
      <c r="AA16" s="136"/>
      <c r="AB16" s="136"/>
      <c r="AC16" s="130"/>
      <c r="AD16" s="130"/>
      <c r="AE16" s="136"/>
      <c r="AF16" s="136"/>
      <c r="AG16" s="136"/>
      <c r="AH16" s="130"/>
      <c r="AI16" s="134"/>
      <c r="AJ16" s="130" t="s">
        <v>11</v>
      </c>
      <c r="AK16" s="136" t="s">
        <v>12</v>
      </c>
      <c r="AL16" s="136"/>
      <c r="AM16" s="136"/>
      <c r="AN16" s="130"/>
      <c r="AO16" s="130"/>
      <c r="AP16" s="136"/>
      <c r="AQ16" s="136"/>
      <c r="AR16" s="136"/>
      <c r="AS16" s="142"/>
      <c r="AT16" s="142"/>
      <c r="AU16" s="142"/>
      <c r="AV16" s="142"/>
      <c r="AW16" s="130"/>
      <c r="AX16" s="122"/>
      <c r="AY16" s="123"/>
      <c r="AZ16" s="123"/>
      <c r="BA16" s="123"/>
      <c r="BB16" s="123"/>
      <c r="BC16" s="123"/>
      <c r="BD16" s="124"/>
    </row>
    <row r="17" spans="1:56" ht="66.75" customHeight="1">
      <c r="A17" s="130"/>
      <c r="B17" s="156"/>
      <c r="C17" s="157"/>
      <c r="D17" s="158"/>
      <c r="E17" s="128"/>
      <c r="F17" s="128"/>
      <c r="G17" s="128"/>
      <c r="H17" s="128"/>
      <c r="I17" s="128"/>
      <c r="J17" s="128"/>
      <c r="K17" s="128"/>
      <c r="L17" s="128"/>
      <c r="M17" s="128"/>
      <c r="N17" s="59" t="s">
        <v>2</v>
      </c>
      <c r="O17" s="59" t="s">
        <v>3</v>
      </c>
      <c r="P17" s="130"/>
      <c r="Q17" s="59" t="s">
        <v>6</v>
      </c>
      <c r="R17" s="59" t="s">
        <v>7</v>
      </c>
      <c r="S17" s="140" t="s">
        <v>53</v>
      </c>
      <c r="T17" s="141"/>
      <c r="U17" s="131" t="s">
        <v>36</v>
      </c>
      <c r="V17" s="132"/>
      <c r="W17" s="130"/>
      <c r="X17" s="135"/>
      <c r="Y17" s="130"/>
      <c r="Z17" s="59" t="s">
        <v>13</v>
      </c>
      <c r="AA17" s="59" t="s">
        <v>14</v>
      </c>
      <c r="AB17" s="59" t="s">
        <v>15</v>
      </c>
      <c r="AC17" s="130"/>
      <c r="AD17" s="130"/>
      <c r="AE17" s="59" t="s">
        <v>13</v>
      </c>
      <c r="AF17" s="59" t="s">
        <v>14</v>
      </c>
      <c r="AG17" s="59" t="s">
        <v>15</v>
      </c>
      <c r="AH17" s="130"/>
      <c r="AI17" s="135"/>
      <c r="AJ17" s="130"/>
      <c r="AK17" s="59" t="s">
        <v>13</v>
      </c>
      <c r="AL17" s="59" t="s">
        <v>14</v>
      </c>
      <c r="AM17" s="59" t="s">
        <v>15</v>
      </c>
      <c r="AN17" s="130"/>
      <c r="AO17" s="130"/>
      <c r="AP17" s="59" t="s">
        <v>13</v>
      </c>
      <c r="AQ17" s="59" t="s">
        <v>14</v>
      </c>
      <c r="AR17" s="59" t="s">
        <v>15</v>
      </c>
      <c r="AS17" s="59" t="s">
        <v>18</v>
      </c>
      <c r="AT17" s="59" t="s">
        <v>19</v>
      </c>
      <c r="AU17" s="59" t="s">
        <v>57</v>
      </c>
      <c r="AV17" s="59" t="s">
        <v>20</v>
      </c>
      <c r="AW17" s="130"/>
      <c r="AX17" s="125"/>
      <c r="AY17" s="126"/>
      <c r="AZ17" s="126"/>
      <c r="BA17" s="126"/>
      <c r="BB17" s="126"/>
      <c r="BC17" s="126"/>
      <c r="BD17" s="127"/>
    </row>
    <row r="18" spans="1:56" s="3" customFormat="1" ht="12.75" customHeight="1">
      <c r="A18" s="102" t="s">
        <v>224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4"/>
    </row>
    <row r="19" spans="1:56" s="3" customFormat="1" ht="21.75" customHeight="1">
      <c r="A19" s="5">
        <v>1</v>
      </c>
      <c r="B19" s="95" t="s">
        <v>538</v>
      </c>
      <c r="C19" s="95"/>
      <c r="D19" s="95"/>
      <c r="E19" s="105" t="s">
        <v>273</v>
      </c>
      <c r="F19" s="105"/>
      <c r="G19" s="105"/>
      <c r="H19" s="105"/>
      <c r="I19" s="105"/>
      <c r="J19" s="105"/>
      <c r="K19" s="105"/>
      <c r="L19" s="105"/>
      <c r="M19" s="105"/>
      <c r="N19" s="5"/>
      <c r="O19" s="5"/>
      <c r="P19" s="5">
        <v>99</v>
      </c>
      <c r="Q19" s="5">
        <v>4</v>
      </c>
      <c r="R19" s="5"/>
      <c r="S19" s="106">
        <f>X19+AI19</f>
        <v>135</v>
      </c>
      <c r="T19" s="107"/>
      <c r="U19" s="106">
        <f>X19+AI19</f>
        <v>135</v>
      </c>
      <c r="V19" s="107"/>
      <c r="W19" s="38">
        <f aca="true" t="shared" si="0" ref="W19:W28">X19/30</f>
        <v>0</v>
      </c>
      <c r="X19" s="5">
        <f aca="true" t="shared" si="1" ref="X19:X28">Y19+AC19</f>
        <v>0</v>
      </c>
      <c r="Y19" s="5">
        <f aca="true" t="shared" si="2" ref="Y19:Y28">Z19+AA19+AB19</f>
        <v>0</v>
      </c>
      <c r="Z19" s="5">
        <f aca="true" t="shared" si="3" ref="Z19:Z28">AE19*16</f>
        <v>0</v>
      </c>
      <c r="AA19" s="5">
        <f aca="true" t="shared" si="4" ref="AA19:AA28">AF19*16</f>
        <v>0</v>
      </c>
      <c r="AB19" s="5">
        <f aca="true" t="shared" si="5" ref="AB19:AB28">AG19*16</f>
        <v>0</v>
      </c>
      <c r="AC19" s="5"/>
      <c r="AD19" s="5">
        <f aca="true" t="shared" si="6" ref="AD19:AD28">AE19+AF19+AG19</f>
        <v>0</v>
      </c>
      <c r="AE19" s="5"/>
      <c r="AF19" s="5"/>
      <c r="AG19" s="5"/>
      <c r="AH19" s="58">
        <f>AI19/30</f>
        <v>4.5</v>
      </c>
      <c r="AI19" s="52">
        <v>135</v>
      </c>
      <c r="AJ19" s="52">
        <f aca="true" t="shared" si="7" ref="AJ19:AJ28">AK19+AL19+AM19</f>
        <v>0</v>
      </c>
      <c r="AK19" s="52"/>
      <c r="AL19" s="52"/>
      <c r="AM19" s="52">
        <f aca="true" t="shared" si="8" ref="AM19:AM28">AR19*16</f>
        <v>0</v>
      </c>
      <c r="AN19" s="52">
        <v>87</v>
      </c>
      <c r="AO19" s="52">
        <f aca="true" t="shared" si="9" ref="AO19:AO28">AP19+AQ19+AR19</f>
        <v>0</v>
      </c>
      <c r="AP19" s="52"/>
      <c r="AQ19" s="52"/>
      <c r="AR19" s="5"/>
      <c r="AS19" s="5">
        <v>2</v>
      </c>
      <c r="AT19" s="5"/>
      <c r="AU19" s="5"/>
      <c r="AV19" s="5"/>
      <c r="AW19" s="5"/>
      <c r="AX19" s="144" t="s">
        <v>542</v>
      </c>
      <c r="AY19" s="145"/>
      <c r="AZ19" s="145"/>
      <c r="BA19" s="145"/>
      <c r="BB19" s="145"/>
      <c r="BC19" s="145"/>
      <c r="BD19" s="146"/>
    </row>
    <row r="20" spans="1:56" s="3" customFormat="1" ht="21.75" customHeight="1">
      <c r="A20" s="5">
        <v>1</v>
      </c>
      <c r="B20" s="95" t="s">
        <v>538</v>
      </c>
      <c r="C20" s="95"/>
      <c r="D20" s="95"/>
      <c r="E20" s="105" t="s">
        <v>273</v>
      </c>
      <c r="F20" s="105"/>
      <c r="G20" s="105"/>
      <c r="H20" s="105"/>
      <c r="I20" s="105"/>
      <c r="J20" s="105"/>
      <c r="K20" s="105"/>
      <c r="L20" s="105"/>
      <c r="M20" s="105"/>
      <c r="N20" s="5"/>
      <c r="O20" s="5"/>
      <c r="P20" s="5">
        <v>99</v>
      </c>
      <c r="Q20" s="5">
        <v>4</v>
      </c>
      <c r="R20" s="5"/>
      <c r="S20" s="106">
        <f>X20+AI20</f>
        <v>135</v>
      </c>
      <c r="T20" s="107"/>
      <c r="U20" s="106">
        <f>X20+AI20</f>
        <v>135</v>
      </c>
      <c r="V20" s="107"/>
      <c r="W20" s="38">
        <f t="shared" si="0"/>
        <v>0</v>
      </c>
      <c r="X20" s="5">
        <f t="shared" si="1"/>
        <v>0</v>
      </c>
      <c r="Y20" s="5">
        <f t="shared" si="2"/>
        <v>0</v>
      </c>
      <c r="Z20" s="5">
        <f t="shared" si="3"/>
        <v>0</v>
      </c>
      <c r="AA20" s="5">
        <f t="shared" si="4"/>
        <v>0</v>
      </c>
      <c r="AB20" s="5">
        <f t="shared" si="5"/>
        <v>0</v>
      </c>
      <c r="AC20" s="5"/>
      <c r="AD20" s="5">
        <f t="shared" si="6"/>
        <v>0</v>
      </c>
      <c r="AE20" s="5"/>
      <c r="AF20" s="5"/>
      <c r="AG20" s="5"/>
      <c r="AH20" s="58">
        <f>AI20/30</f>
        <v>4.5</v>
      </c>
      <c r="AI20" s="52">
        <v>135</v>
      </c>
      <c r="AJ20" s="52">
        <f t="shared" si="7"/>
        <v>0</v>
      </c>
      <c r="AK20" s="52"/>
      <c r="AL20" s="52"/>
      <c r="AM20" s="52">
        <f t="shared" si="8"/>
        <v>0</v>
      </c>
      <c r="AN20" s="52">
        <v>87</v>
      </c>
      <c r="AO20" s="52">
        <f t="shared" si="9"/>
        <v>0</v>
      </c>
      <c r="AP20" s="52"/>
      <c r="AQ20" s="52"/>
      <c r="AR20" s="5"/>
      <c r="AS20" s="5">
        <v>2</v>
      </c>
      <c r="AT20" s="5"/>
      <c r="AU20" s="5"/>
      <c r="AV20" s="5"/>
      <c r="AW20" s="5"/>
      <c r="AX20" s="144" t="s">
        <v>541</v>
      </c>
      <c r="AY20" s="145"/>
      <c r="AZ20" s="145"/>
      <c r="BA20" s="145"/>
      <c r="BB20" s="145"/>
      <c r="BC20" s="145"/>
      <c r="BD20" s="146"/>
    </row>
    <row r="21" spans="1:56" s="3" customFormat="1" ht="21.75" customHeight="1">
      <c r="A21" s="5">
        <v>1</v>
      </c>
      <c r="B21" s="95" t="s">
        <v>538</v>
      </c>
      <c r="C21" s="95"/>
      <c r="D21" s="95"/>
      <c r="E21" s="105" t="s">
        <v>273</v>
      </c>
      <c r="F21" s="105"/>
      <c r="G21" s="105"/>
      <c r="H21" s="105"/>
      <c r="I21" s="105"/>
      <c r="J21" s="105"/>
      <c r="K21" s="105"/>
      <c r="L21" s="105"/>
      <c r="M21" s="105"/>
      <c r="N21" s="5"/>
      <c r="O21" s="5"/>
      <c r="P21" s="5">
        <v>198</v>
      </c>
      <c r="Q21" s="5">
        <v>8</v>
      </c>
      <c r="R21" s="5"/>
      <c r="S21" s="106"/>
      <c r="T21" s="107"/>
      <c r="U21" s="106"/>
      <c r="V21" s="107"/>
      <c r="W21" s="38">
        <f t="shared" si="0"/>
        <v>0</v>
      </c>
      <c r="X21" s="5">
        <f t="shared" si="1"/>
        <v>0</v>
      </c>
      <c r="Y21" s="5">
        <f t="shared" si="2"/>
        <v>0</v>
      </c>
      <c r="Z21" s="5">
        <f t="shared" si="3"/>
        <v>0</v>
      </c>
      <c r="AA21" s="5">
        <f t="shared" si="4"/>
        <v>0</v>
      </c>
      <c r="AB21" s="5">
        <f t="shared" si="5"/>
        <v>0</v>
      </c>
      <c r="AC21" s="5"/>
      <c r="AD21" s="5">
        <f t="shared" si="6"/>
        <v>0</v>
      </c>
      <c r="AE21" s="5"/>
      <c r="AF21" s="5"/>
      <c r="AG21" s="5"/>
      <c r="AH21" s="58"/>
      <c r="AI21" s="52"/>
      <c r="AJ21" s="55">
        <f t="shared" si="7"/>
        <v>16</v>
      </c>
      <c r="AK21" s="55">
        <v>4</v>
      </c>
      <c r="AL21" s="55">
        <v>12</v>
      </c>
      <c r="AM21" s="55">
        <f t="shared" si="8"/>
        <v>0</v>
      </c>
      <c r="AN21" s="55"/>
      <c r="AO21" s="55">
        <f t="shared" si="9"/>
        <v>1</v>
      </c>
      <c r="AP21" s="55">
        <v>0.2</v>
      </c>
      <c r="AQ21" s="55">
        <v>0.8</v>
      </c>
      <c r="AR21" s="5"/>
      <c r="AS21" s="5"/>
      <c r="AT21" s="5"/>
      <c r="AU21" s="5"/>
      <c r="AV21" s="5"/>
      <c r="AW21" s="5">
        <v>2</v>
      </c>
      <c r="AX21" s="144" t="s">
        <v>542</v>
      </c>
      <c r="AY21" s="145"/>
      <c r="AZ21" s="145"/>
      <c r="BA21" s="145"/>
      <c r="BB21" s="145"/>
      <c r="BC21" s="145"/>
      <c r="BD21" s="146"/>
    </row>
    <row r="22" spans="1:56" s="3" customFormat="1" ht="21.75" customHeight="1">
      <c r="A22" s="5">
        <v>1</v>
      </c>
      <c r="B22" s="95" t="s">
        <v>538</v>
      </c>
      <c r="C22" s="95"/>
      <c r="D22" s="95"/>
      <c r="E22" s="105" t="s">
        <v>273</v>
      </c>
      <c r="F22" s="105"/>
      <c r="G22" s="105"/>
      <c r="H22" s="105"/>
      <c r="I22" s="105"/>
      <c r="J22" s="105"/>
      <c r="K22" s="105"/>
      <c r="L22" s="105"/>
      <c r="M22" s="105"/>
      <c r="N22" s="5"/>
      <c r="O22" s="5"/>
      <c r="P22" s="5">
        <v>198</v>
      </c>
      <c r="Q22" s="5">
        <v>8</v>
      </c>
      <c r="R22" s="5"/>
      <c r="S22" s="106"/>
      <c r="T22" s="107"/>
      <c r="U22" s="106"/>
      <c r="V22" s="107"/>
      <c r="W22" s="38">
        <f t="shared" si="0"/>
        <v>0</v>
      </c>
      <c r="X22" s="5">
        <f t="shared" si="1"/>
        <v>0</v>
      </c>
      <c r="Y22" s="5">
        <f t="shared" si="2"/>
        <v>0</v>
      </c>
      <c r="Z22" s="5">
        <f t="shared" si="3"/>
        <v>0</v>
      </c>
      <c r="AA22" s="5">
        <f t="shared" si="4"/>
        <v>0</v>
      </c>
      <c r="AB22" s="5">
        <f t="shared" si="5"/>
        <v>0</v>
      </c>
      <c r="AC22" s="5"/>
      <c r="AD22" s="5">
        <f t="shared" si="6"/>
        <v>0</v>
      </c>
      <c r="AE22" s="5"/>
      <c r="AF22" s="5"/>
      <c r="AG22" s="5"/>
      <c r="AH22" s="58"/>
      <c r="AI22" s="52"/>
      <c r="AJ22" s="55">
        <f t="shared" si="7"/>
        <v>16</v>
      </c>
      <c r="AK22" s="55">
        <v>6</v>
      </c>
      <c r="AL22" s="55">
        <v>10</v>
      </c>
      <c r="AM22" s="55">
        <f t="shared" si="8"/>
        <v>0</v>
      </c>
      <c r="AN22" s="55"/>
      <c r="AO22" s="55">
        <f t="shared" si="9"/>
        <v>1</v>
      </c>
      <c r="AP22" s="55">
        <v>0.4</v>
      </c>
      <c r="AQ22" s="55">
        <v>0.6</v>
      </c>
      <c r="AR22" s="5"/>
      <c r="AS22" s="5"/>
      <c r="AT22" s="5"/>
      <c r="AU22" s="5"/>
      <c r="AV22" s="5"/>
      <c r="AW22" s="5">
        <v>2</v>
      </c>
      <c r="AX22" s="144" t="s">
        <v>541</v>
      </c>
      <c r="AY22" s="145"/>
      <c r="AZ22" s="145"/>
      <c r="BA22" s="145"/>
      <c r="BB22" s="145"/>
      <c r="BC22" s="145"/>
      <c r="BD22" s="146"/>
    </row>
    <row r="23" spans="1:56" s="3" customFormat="1" ht="21.75" customHeight="1">
      <c r="A23" s="5">
        <v>1</v>
      </c>
      <c r="B23" s="95" t="s">
        <v>538</v>
      </c>
      <c r="C23" s="95"/>
      <c r="D23" s="95"/>
      <c r="E23" s="105" t="s">
        <v>273</v>
      </c>
      <c r="F23" s="105"/>
      <c r="G23" s="105"/>
      <c r="H23" s="105"/>
      <c r="I23" s="105"/>
      <c r="J23" s="105"/>
      <c r="K23" s="105"/>
      <c r="L23" s="105"/>
      <c r="M23" s="105"/>
      <c r="N23" s="5"/>
      <c r="O23" s="5"/>
      <c r="P23" s="5">
        <v>198</v>
      </c>
      <c r="Q23" s="5">
        <v>8</v>
      </c>
      <c r="R23" s="5"/>
      <c r="S23" s="106"/>
      <c r="T23" s="107"/>
      <c r="U23" s="106"/>
      <c r="V23" s="107"/>
      <c r="W23" s="38">
        <f t="shared" si="0"/>
        <v>0</v>
      </c>
      <c r="X23" s="5">
        <f t="shared" si="1"/>
        <v>0</v>
      </c>
      <c r="Y23" s="5">
        <f t="shared" si="2"/>
        <v>0</v>
      </c>
      <c r="Z23" s="5">
        <f t="shared" si="3"/>
        <v>0</v>
      </c>
      <c r="AA23" s="5">
        <f t="shared" si="4"/>
        <v>0</v>
      </c>
      <c r="AB23" s="5">
        <f t="shared" si="5"/>
        <v>0</v>
      </c>
      <c r="AC23" s="5"/>
      <c r="AD23" s="5">
        <f t="shared" si="6"/>
        <v>0</v>
      </c>
      <c r="AE23" s="5"/>
      <c r="AF23" s="5"/>
      <c r="AG23" s="5"/>
      <c r="AH23" s="58"/>
      <c r="AI23" s="52"/>
      <c r="AJ23" s="55">
        <f t="shared" si="7"/>
        <v>16</v>
      </c>
      <c r="AK23" s="55">
        <v>6</v>
      </c>
      <c r="AL23" s="55">
        <v>10</v>
      </c>
      <c r="AM23" s="55">
        <f t="shared" si="8"/>
        <v>0</v>
      </c>
      <c r="AN23" s="55"/>
      <c r="AO23" s="55">
        <f t="shared" si="9"/>
        <v>1</v>
      </c>
      <c r="AP23" s="55">
        <v>0.4</v>
      </c>
      <c r="AQ23" s="55">
        <v>0.6</v>
      </c>
      <c r="AR23" s="5"/>
      <c r="AS23" s="5"/>
      <c r="AT23" s="5"/>
      <c r="AU23" s="5"/>
      <c r="AV23" s="5"/>
      <c r="AW23" s="5">
        <v>2</v>
      </c>
      <c r="AX23" s="144" t="s">
        <v>540</v>
      </c>
      <c r="AY23" s="145"/>
      <c r="AZ23" s="145"/>
      <c r="BA23" s="145"/>
      <c r="BB23" s="145"/>
      <c r="BC23" s="145"/>
      <c r="BD23" s="146"/>
    </row>
    <row r="24" spans="1:56" ht="21.75" customHeight="1">
      <c r="A24" s="52">
        <v>2</v>
      </c>
      <c r="B24" s="95" t="s">
        <v>539</v>
      </c>
      <c r="C24" s="95"/>
      <c r="D24" s="95"/>
      <c r="E24" s="96" t="s">
        <v>274</v>
      </c>
      <c r="F24" s="96"/>
      <c r="G24" s="96"/>
      <c r="H24" s="96"/>
      <c r="I24" s="96"/>
      <c r="J24" s="96"/>
      <c r="K24" s="96"/>
      <c r="L24" s="96"/>
      <c r="M24" s="96"/>
      <c r="N24" s="52"/>
      <c r="O24" s="52"/>
      <c r="P24" s="5">
        <v>99</v>
      </c>
      <c r="Q24" s="5">
        <v>4</v>
      </c>
      <c r="R24" s="52"/>
      <c r="S24" s="97">
        <f>X24+AI24</f>
        <v>135</v>
      </c>
      <c r="T24" s="98"/>
      <c r="U24" s="97">
        <f>X24+AI24</f>
        <v>135</v>
      </c>
      <c r="V24" s="98"/>
      <c r="W24" s="54">
        <f t="shared" si="0"/>
        <v>0</v>
      </c>
      <c r="X24" s="76">
        <f t="shared" si="1"/>
        <v>0</v>
      </c>
      <c r="Y24" s="52">
        <f t="shared" si="2"/>
        <v>0</v>
      </c>
      <c r="Z24" s="52">
        <f t="shared" si="3"/>
        <v>0</v>
      </c>
      <c r="AA24" s="52">
        <f t="shared" si="4"/>
        <v>0</v>
      </c>
      <c r="AB24" s="52">
        <f t="shared" si="5"/>
        <v>0</v>
      </c>
      <c r="AC24" s="76"/>
      <c r="AD24" s="52">
        <f t="shared" si="6"/>
        <v>0</v>
      </c>
      <c r="AE24" s="52"/>
      <c r="AF24" s="54"/>
      <c r="AG24" s="52"/>
      <c r="AH24" s="58">
        <f>AI24/30</f>
        <v>4.5</v>
      </c>
      <c r="AI24" s="52">
        <v>135</v>
      </c>
      <c r="AJ24" s="52">
        <f t="shared" si="7"/>
        <v>0</v>
      </c>
      <c r="AK24" s="52">
        <f>AP24*16</f>
        <v>0</v>
      </c>
      <c r="AL24" s="52">
        <f>AQ24*16</f>
        <v>0</v>
      </c>
      <c r="AM24" s="52">
        <f t="shared" si="8"/>
        <v>0</v>
      </c>
      <c r="AN24" s="52">
        <v>87</v>
      </c>
      <c r="AO24" s="52">
        <f t="shared" si="9"/>
        <v>0</v>
      </c>
      <c r="AP24" s="52"/>
      <c r="AQ24" s="52"/>
      <c r="AR24" s="52"/>
      <c r="AS24" s="55">
        <v>2</v>
      </c>
      <c r="AT24" s="52"/>
      <c r="AU24" s="52"/>
      <c r="AV24" s="52"/>
      <c r="AW24" s="52"/>
      <c r="AX24" s="99" t="s">
        <v>473</v>
      </c>
      <c r="AY24" s="100"/>
      <c r="AZ24" s="100"/>
      <c r="BA24" s="100"/>
      <c r="BB24" s="100"/>
      <c r="BC24" s="100"/>
      <c r="BD24" s="101"/>
    </row>
    <row r="25" spans="1:56" ht="21.75" customHeight="1">
      <c r="A25" s="52">
        <v>2</v>
      </c>
      <c r="B25" s="95" t="s">
        <v>539</v>
      </c>
      <c r="C25" s="95"/>
      <c r="D25" s="95"/>
      <c r="E25" s="96" t="s">
        <v>274</v>
      </c>
      <c r="F25" s="96"/>
      <c r="G25" s="96"/>
      <c r="H25" s="96"/>
      <c r="I25" s="96"/>
      <c r="J25" s="96"/>
      <c r="K25" s="96"/>
      <c r="L25" s="96"/>
      <c r="M25" s="96"/>
      <c r="N25" s="52"/>
      <c r="O25" s="52"/>
      <c r="P25" s="5">
        <v>99</v>
      </c>
      <c r="Q25" s="5">
        <v>4</v>
      </c>
      <c r="R25" s="52"/>
      <c r="S25" s="97">
        <f>X25+AI25</f>
        <v>135</v>
      </c>
      <c r="T25" s="98"/>
      <c r="U25" s="97">
        <f>X25+AI25</f>
        <v>135</v>
      </c>
      <c r="V25" s="98"/>
      <c r="W25" s="54">
        <f t="shared" si="0"/>
        <v>0</v>
      </c>
      <c r="X25" s="76">
        <f t="shared" si="1"/>
        <v>0</v>
      </c>
      <c r="Y25" s="52">
        <f t="shared" si="2"/>
        <v>0</v>
      </c>
      <c r="Z25" s="52">
        <f t="shared" si="3"/>
        <v>0</v>
      </c>
      <c r="AA25" s="52">
        <f t="shared" si="4"/>
        <v>0</v>
      </c>
      <c r="AB25" s="52">
        <f t="shared" si="5"/>
        <v>0</v>
      </c>
      <c r="AC25" s="76"/>
      <c r="AD25" s="52">
        <f t="shared" si="6"/>
        <v>0</v>
      </c>
      <c r="AE25" s="52"/>
      <c r="AF25" s="54"/>
      <c r="AG25" s="52"/>
      <c r="AH25" s="58">
        <f>AI25/30</f>
        <v>4.5</v>
      </c>
      <c r="AI25" s="52">
        <v>135</v>
      </c>
      <c r="AJ25" s="52">
        <f t="shared" si="7"/>
        <v>0</v>
      </c>
      <c r="AK25" s="52">
        <f>AP25*16</f>
        <v>0</v>
      </c>
      <c r="AL25" s="52">
        <f>AQ25*16</f>
        <v>0</v>
      </c>
      <c r="AM25" s="52">
        <f t="shared" si="8"/>
        <v>0</v>
      </c>
      <c r="AN25" s="52">
        <v>87</v>
      </c>
      <c r="AO25" s="52">
        <f t="shared" si="9"/>
        <v>0</v>
      </c>
      <c r="AP25" s="52"/>
      <c r="AQ25" s="52"/>
      <c r="AR25" s="52"/>
      <c r="AS25" s="55">
        <v>2</v>
      </c>
      <c r="AT25" s="52"/>
      <c r="AU25" s="52"/>
      <c r="AV25" s="52"/>
      <c r="AW25" s="52"/>
      <c r="AX25" s="99" t="s">
        <v>458</v>
      </c>
      <c r="AY25" s="100"/>
      <c r="AZ25" s="100"/>
      <c r="BA25" s="100"/>
      <c r="BB25" s="100"/>
      <c r="BC25" s="100"/>
      <c r="BD25" s="101"/>
    </row>
    <row r="26" spans="1:56" ht="21.75" customHeight="1">
      <c r="A26" s="52">
        <v>2</v>
      </c>
      <c r="B26" s="95" t="s">
        <v>539</v>
      </c>
      <c r="C26" s="95"/>
      <c r="D26" s="95"/>
      <c r="E26" s="96" t="s">
        <v>274</v>
      </c>
      <c r="F26" s="96"/>
      <c r="G26" s="96"/>
      <c r="H26" s="96"/>
      <c r="I26" s="96"/>
      <c r="J26" s="96"/>
      <c r="K26" s="96"/>
      <c r="L26" s="96"/>
      <c r="M26" s="96"/>
      <c r="N26" s="52"/>
      <c r="O26" s="52"/>
      <c r="P26" s="5">
        <v>198</v>
      </c>
      <c r="Q26" s="5">
        <v>8</v>
      </c>
      <c r="R26" s="52"/>
      <c r="S26" s="97"/>
      <c r="T26" s="98"/>
      <c r="U26" s="97"/>
      <c r="V26" s="98"/>
      <c r="W26" s="54">
        <f t="shared" si="0"/>
        <v>0</v>
      </c>
      <c r="X26" s="76">
        <f t="shared" si="1"/>
        <v>0</v>
      </c>
      <c r="Y26" s="52">
        <f t="shared" si="2"/>
        <v>0</v>
      </c>
      <c r="Z26" s="52">
        <f t="shared" si="3"/>
        <v>0</v>
      </c>
      <c r="AA26" s="52">
        <f t="shared" si="4"/>
        <v>0</v>
      </c>
      <c r="AB26" s="52">
        <f t="shared" si="5"/>
        <v>0</v>
      </c>
      <c r="AC26" s="76"/>
      <c r="AD26" s="52">
        <f t="shared" si="6"/>
        <v>0</v>
      </c>
      <c r="AE26" s="52"/>
      <c r="AF26" s="54"/>
      <c r="AG26" s="52"/>
      <c r="AH26" s="58"/>
      <c r="AI26" s="52"/>
      <c r="AJ26" s="55">
        <f t="shared" si="7"/>
        <v>18</v>
      </c>
      <c r="AK26" s="55">
        <v>6</v>
      </c>
      <c r="AL26" s="55">
        <v>12</v>
      </c>
      <c r="AM26" s="55">
        <f t="shared" si="8"/>
        <v>0</v>
      </c>
      <c r="AN26" s="55"/>
      <c r="AO26" s="55">
        <f t="shared" si="9"/>
        <v>1.2000000000000002</v>
      </c>
      <c r="AP26" s="55">
        <v>0.4</v>
      </c>
      <c r="AQ26" s="55">
        <v>0.8</v>
      </c>
      <c r="AR26" s="52"/>
      <c r="AS26" s="55"/>
      <c r="AT26" s="52"/>
      <c r="AU26" s="52"/>
      <c r="AV26" s="52"/>
      <c r="AW26" s="52">
        <v>2</v>
      </c>
      <c r="AX26" s="99" t="s">
        <v>473</v>
      </c>
      <c r="AY26" s="100"/>
      <c r="AZ26" s="100"/>
      <c r="BA26" s="100"/>
      <c r="BB26" s="100"/>
      <c r="BC26" s="100"/>
      <c r="BD26" s="101"/>
    </row>
    <row r="27" spans="1:56" ht="21.75" customHeight="1">
      <c r="A27" s="52">
        <v>2</v>
      </c>
      <c r="B27" s="95" t="s">
        <v>539</v>
      </c>
      <c r="C27" s="95"/>
      <c r="D27" s="95"/>
      <c r="E27" s="96" t="s">
        <v>274</v>
      </c>
      <c r="F27" s="96"/>
      <c r="G27" s="96"/>
      <c r="H27" s="96"/>
      <c r="I27" s="96"/>
      <c r="J27" s="96"/>
      <c r="K27" s="96"/>
      <c r="L27" s="96"/>
      <c r="M27" s="96"/>
      <c r="N27" s="52"/>
      <c r="O27" s="52"/>
      <c r="P27" s="5">
        <v>198</v>
      </c>
      <c r="Q27" s="5">
        <v>8</v>
      </c>
      <c r="R27" s="52"/>
      <c r="S27" s="97"/>
      <c r="T27" s="98"/>
      <c r="U27" s="97"/>
      <c r="V27" s="98"/>
      <c r="W27" s="54">
        <f t="shared" si="0"/>
        <v>0</v>
      </c>
      <c r="X27" s="76">
        <f t="shared" si="1"/>
        <v>0</v>
      </c>
      <c r="Y27" s="52">
        <f t="shared" si="2"/>
        <v>0</v>
      </c>
      <c r="Z27" s="52">
        <f t="shared" si="3"/>
        <v>0</v>
      </c>
      <c r="AA27" s="52">
        <f t="shared" si="4"/>
        <v>0</v>
      </c>
      <c r="AB27" s="52">
        <f t="shared" si="5"/>
        <v>0</v>
      </c>
      <c r="AC27" s="76"/>
      <c r="AD27" s="52">
        <f t="shared" si="6"/>
        <v>0</v>
      </c>
      <c r="AE27" s="52"/>
      <c r="AF27" s="54"/>
      <c r="AG27" s="52"/>
      <c r="AH27" s="58"/>
      <c r="AI27" s="52"/>
      <c r="AJ27" s="55">
        <f t="shared" si="7"/>
        <v>16</v>
      </c>
      <c r="AK27" s="55">
        <v>6</v>
      </c>
      <c r="AL27" s="55">
        <v>10</v>
      </c>
      <c r="AM27" s="55">
        <f t="shared" si="8"/>
        <v>0</v>
      </c>
      <c r="AN27" s="55"/>
      <c r="AO27" s="55">
        <f t="shared" si="9"/>
        <v>1</v>
      </c>
      <c r="AP27" s="55">
        <v>0.4</v>
      </c>
      <c r="AQ27" s="55">
        <v>0.6</v>
      </c>
      <c r="AR27" s="52"/>
      <c r="AS27" s="55"/>
      <c r="AT27" s="52"/>
      <c r="AU27" s="52"/>
      <c r="AV27" s="52"/>
      <c r="AW27" s="52">
        <v>2</v>
      </c>
      <c r="AX27" s="99" t="s">
        <v>458</v>
      </c>
      <c r="AY27" s="100"/>
      <c r="AZ27" s="100"/>
      <c r="BA27" s="100"/>
      <c r="BB27" s="100"/>
      <c r="BC27" s="100"/>
      <c r="BD27" s="101"/>
    </row>
    <row r="28" spans="1:56" ht="21.75" customHeight="1">
      <c r="A28" s="52">
        <v>2</v>
      </c>
      <c r="B28" s="95" t="s">
        <v>539</v>
      </c>
      <c r="C28" s="95"/>
      <c r="D28" s="95"/>
      <c r="E28" s="96" t="s">
        <v>274</v>
      </c>
      <c r="F28" s="96"/>
      <c r="G28" s="96"/>
      <c r="H28" s="96"/>
      <c r="I28" s="96"/>
      <c r="J28" s="96"/>
      <c r="K28" s="96"/>
      <c r="L28" s="96"/>
      <c r="M28" s="96"/>
      <c r="N28" s="52"/>
      <c r="O28" s="52"/>
      <c r="P28" s="5">
        <v>198</v>
      </c>
      <c r="Q28" s="5">
        <v>8</v>
      </c>
      <c r="R28" s="52"/>
      <c r="S28" s="97"/>
      <c r="T28" s="98"/>
      <c r="U28" s="97"/>
      <c r="V28" s="98"/>
      <c r="W28" s="54">
        <f t="shared" si="0"/>
        <v>0</v>
      </c>
      <c r="X28" s="76">
        <f t="shared" si="1"/>
        <v>0</v>
      </c>
      <c r="Y28" s="52">
        <f t="shared" si="2"/>
        <v>0</v>
      </c>
      <c r="Z28" s="52">
        <f t="shared" si="3"/>
        <v>0</v>
      </c>
      <c r="AA28" s="52">
        <f t="shared" si="4"/>
        <v>0</v>
      </c>
      <c r="AB28" s="52">
        <f t="shared" si="5"/>
        <v>0</v>
      </c>
      <c r="AC28" s="76"/>
      <c r="AD28" s="52">
        <f t="shared" si="6"/>
        <v>0</v>
      </c>
      <c r="AE28" s="52"/>
      <c r="AF28" s="54"/>
      <c r="AG28" s="52"/>
      <c r="AH28" s="58"/>
      <c r="AI28" s="52"/>
      <c r="AJ28" s="55">
        <f t="shared" si="7"/>
        <v>14</v>
      </c>
      <c r="AK28" s="55">
        <v>4</v>
      </c>
      <c r="AL28" s="55">
        <v>10</v>
      </c>
      <c r="AM28" s="55">
        <f t="shared" si="8"/>
        <v>0</v>
      </c>
      <c r="AN28" s="55"/>
      <c r="AO28" s="55">
        <f t="shared" si="9"/>
        <v>0.8</v>
      </c>
      <c r="AP28" s="55">
        <v>0.2</v>
      </c>
      <c r="AQ28" s="55">
        <v>0.6</v>
      </c>
      <c r="AR28" s="52"/>
      <c r="AS28" s="55"/>
      <c r="AT28" s="52"/>
      <c r="AU28" s="52"/>
      <c r="AV28" s="52"/>
      <c r="AW28" s="52">
        <v>2</v>
      </c>
      <c r="AX28" s="99" t="s">
        <v>543</v>
      </c>
      <c r="AY28" s="100"/>
      <c r="AZ28" s="100"/>
      <c r="BA28" s="100"/>
      <c r="BB28" s="100"/>
      <c r="BC28" s="100"/>
      <c r="BD28" s="101"/>
    </row>
    <row r="29" spans="1:56" ht="12.75" customHeight="1">
      <c r="A29" s="137" t="s">
        <v>227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9"/>
    </row>
    <row r="30" spans="1:57" ht="14.25" customHeight="1">
      <c r="A30" s="52">
        <v>1</v>
      </c>
      <c r="B30" s="128" t="s">
        <v>545</v>
      </c>
      <c r="C30" s="128"/>
      <c r="D30" s="128"/>
      <c r="E30" s="143" t="s">
        <v>228</v>
      </c>
      <c r="F30" s="143"/>
      <c r="G30" s="143"/>
      <c r="H30" s="143"/>
      <c r="I30" s="143"/>
      <c r="J30" s="143"/>
      <c r="K30" s="143"/>
      <c r="L30" s="143"/>
      <c r="M30" s="143"/>
      <c r="N30" s="52"/>
      <c r="O30" s="52"/>
      <c r="P30" s="52">
        <v>14</v>
      </c>
      <c r="Q30" s="52">
        <v>1</v>
      </c>
      <c r="R30" s="52"/>
      <c r="S30" s="97">
        <f aca="true" t="shared" si="10" ref="S30:S35">X30+AI30</f>
        <v>135</v>
      </c>
      <c r="T30" s="98"/>
      <c r="U30" s="97">
        <v>135</v>
      </c>
      <c r="V30" s="98"/>
      <c r="W30" s="58">
        <f>X30/30</f>
        <v>4.5</v>
      </c>
      <c r="X30" s="52">
        <f>Y30+AC30</f>
        <v>135</v>
      </c>
      <c r="Y30" s="52">
        <f>Z30+AA30</f>
        <v>32</v>
      </c>
      <c r="Z30" s="52">
        <f aca="true" t="shared" si="11" ref="Z30:AA33">AE30*16</f>
        <v>16</v>
      </c>
      <c r="AA30" s="52">
        <f t="shared" si="11"/>
        <v>16</v>
      </c>
      <c r="AB30" s="52"/>
      <c r="AC30" s="52">
        <v>103</v>
      </c>
      <c r="AD30" s="52">
        <f>AE30+AF30</f>
        <v>2</v>
      </c>
      <c r="AE30" s="52">
        <v>1</v>
      </c>
      <c r="AF30" s="52">
        <v>1</v>
      </c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5" t="s">
        <v>58</v>
      </c>
      <c r="AT30" s="52"/>
      <c r="AU30" s="52"/>
      <c r="AV30" s="52"/>
      <c r="AW30" s="52"/>
      <c r="AX30" s="110" t="s">
        <v>288</v>
      </c>
      <c r="AY30" s="111"/>
      <c r="AZ30" s="111"/>
      <c r="BA30" s="111"/>
      <c r="BB30" s="111"/>
      <c r="BC30" s="111"/>
      <c r="BD30" s="112"/>
      <c r="BE30" s="41" t="s">
        <v>289</v>
      </c>
    </row>
    <row r="31" spans="1:57" ht="25.5" customHeight="1">
      <c r="A31" s="52">
        <v>2</v>
      </c>
      <c r="B31" s="128" t="s">
        <v>546</v>
      </c>
      <c r="C31" s="128"/>
      <c r="D31" s="128"/>
      <c r="E31" s="117" t="s">
        <v>230</v>
      </c>
      <c r="F31" s="117"/>
      <c r="G31" s="117"/>
      <c r="H31" s="117"/>
      <c r="I31" s="117"/>
      <c r="J31" s="117"/>
      <c r="K31" s="117"/>
      <c r="L31" s="117"/>
      <c r="M31" s="117"/>
      <c r="N31" s="52"/>
      <c r="O31" s="52"/>
      <c r="P31" s="52">
        <v>14</v>
      </c>
      <c r="Q31" s="52">
        <v>1</v>
      </c>
      <c r="R31" s="52"/>
      <c r="S31" s="97">
        <f t="shared" si="10"/>
        <v>135</v>
      </c>
      <c r="T31" s="98"/>
      <c r="U31" s="97">
        <v>135</v>
      </c>
      <c r="V31" s="98"/>
      <c r="W31" s="58">
        <f>X31/30</f>
        <v>4.5</v>
      </c>
      <c r="X31" s="52">
        <f>Y31+AC31</f>
        <v>135</v>
      </c>
      <c r="Y31" s="52">
        <f>Z31+AA31</f>
        <v>48</v>
      </c>
      <c r="Z31" s="52">
        <f t="shared" si="11"/>
        <v>16</v>
      </c>
      <c r="AA31" s="52">
        <f t="shared" si="11"/>
        <v>32</v>
      </c>
      <c r="AB31" s="52"/>
      <c r="AC31" s="52">
        <v>87</v>
      </c>
      <c r="AD31" s="52">
        <f>AE31+AF31</f>
        <v>3</v>
      </c>
      <c r="AE31" s="52">
        <v>1</v>
      </c>
      <c r="AF31" s="52">
        <v>2</v>
      </c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5" t="s">
        <v>58</v>
      </c>
      <c r="AT31" s="52"/>
      <c r="AU31" s="52"/>
      <c r="AV31" s="52"/>
      <c r="AW31" s="52"/>
      <c r="AX31" s="110" t="s">
        <v>288</v>
      </c>
      <c r="AY31" s="111"/>
      <c r="AZ31" s="111"/>
      <c r="BA31" s="111"/>
      <c r="BB31" s="111"/>
      <c r="BC31" s="111"/>
      <c r="BD31" s="112"/>
      <c r="BE31" s="41" t="s">
        <v>290</v>
      </c>
    </row>
    <row r="32" spans="1:63" ht="38.25" customHeight="1">
      <c r="A32" s="52">
        <v>3</v>
      </c>
      <c r="B32" s="128" t="s">
        <v>547</v>
      </c>
      <c r="C32" s="128"/>
      <c r="D32" s="128"/>
      <c r="E32" s="117" t="s">
        <v>279</v>
      </c>
      <c r="F32" s="117"/>
      <c r="G32" s="117"/>
      <c r="H32" s="117"/>
      <c r="I32" s="117"/>
      <c r="J32" s="117"/>
      <c r="K32" s="117"/>
      <c r="L32" s="117"/>
      <c r="M32" s="117"/>
      <c r="N32" s="52"/>
      <c r="O32" s="52"/>
      <c r="P32" s="52">
        <v>14</v>
      </c>
      <c r="Q32" s="52">
        <v>1</v>
      </c>
      <c r="R32" s="52"/>
      <c r="S32" s="97">
        <f t="shared" si="10"/>
        <v>135</v>
      </c>
      <c r="T32" s="98"/>
      <c r="U32" s="97">
        <v>135</v>
      </c>
      <c r="V32" s="98"/>
      <c r="W32" s="58">
        <f>X32/30</f>
        <v>4.5</v>
      </c>
      <c r="X32" s="52">
        <f>Y32+AC32</f>
        <v>135</v>
      </c>
      <c r="Y32" s="52">
        <f>Z32+AA32</f>
        <v>32</v>
      </c>
      <c r="Z32" s="52">
        <f t="shared" si="11"/>
        <v>16</v>
      </c>
      <c r="AA32" s="52">
        <f t="shared" si="11"/>
        <v>16</v>
      </c>
      <c r="AB32" s="52"/>
      <c r="AC32" s="52">
        <v>103</v>
      </c>
      <c r="AD32" s="52">
        <f>AE32+AF32</f>
        <v>2</v>
      </c>
      <c r="AE32" s="52">
        <v>1</v>
      </c>
      <c r="AF32" s="52">
        <v>1</v>
      </c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5" t="s">
        <v>58</v>
      </c>
      <c r="AT32" s="52"/>
      <c r="AU32" s="52"/>
      <c r="AV32" s="52"/>
      <c r="AW32" s="52"/>
      <c r="AX32" s="110" t="s">
        <v>288</v>
      </c>
      <c r="AY32" s="111"/>
      <c r="AZ32" s="111"/>
      <c r="BA32" s="111"/>
      <c r="BB32" s="111"/>
      <c r="BC32" s="111"/>
      <c r="BD32" s="112"/>
      <c r="BE32" s="89" t="s">
        <v>291</v>
      </c>
      <c r="BF32" s="90"/>
      <c r="BG32" s="90"/>
      <c r="BH32" s="90"/>
      <c r="BI32" s="90"/>
      <c r="BJ32" s="90"/>
      <c r="BK32" s="91"/>
    </row>
    <row r="33" spans="1:63" ht="14.25" customHeight="1">
      <c r="A33" s="52">
        <v>4</v>
      </c>
      <c r="B33" s="128" t="s">
        <v>548</v>
      </c>
      <c r="C33" s="128"/>
      <c r="D33" s="128"/>
      <c r="E33" s="109" t="s">
        <v>233</v>
      </c>
      <c r="F33" s="109"/>
      <c r="G33" s="109"/>
      <c r="H33" s="109"/>
      <c r="I33" s="109"/>
      <c r="J33" s="109"/>
      <c r="K33" s="109"/>
      <c r="L33" s="109"/>
      <c r="M33" s="109"/>
      <c r="N33" s="52"/>
      <c r="O33" s="52"/>
      <c r="P33" s="52">
        <v>14</v>
      </c>
      <c r="Q33" s="52">
        <v>1</v>
      </c>
      <c r="R33" s="52"/>
      <c r="S33" s="97">
        <f t="shared" si="10"/>
        <v>135</v>
      </c>
      <c r="T33" s="98"/>
      <c r="U33" s="97">
        <v>135</v>
      </c>
      <c r="V33" s="98"/>
      <c r="W33" s="58">
        <f>X33/30</f>
        <v>4.5</v>
      </c>
      <c r="X33" s="52">
        <f>Y33+AC33</f>
        <v>135</v>
      </c>
      <c r="Y33" s="52">
        <f>Z33+AA33</f>
        <v>48</v>
      </c>
      <c r="Z33" s="52">
        <f t="shared" si="11"/>
        <v>16</v>
      </c>
      <c r="AA33" s="52">
        <f t="shared" si="11"/>
        <v>32</v>
      </c>
      <c r="AB33" s="52"/>
      <c r="AC33" s="52">
        <v>87</v>
      </c>
      <c r="AD33" s="52">
        <f>AE33+AF33</f>
        <v>3</v>
      </c>
      <c r="AE33" s="52">
        <v>1</v>
      </c>
      <c r="AF33" s="52">
        <v>2</v>
      </c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5" t="s">
        <v>58</v>
      </c>
      <c r="AT33" s="52"/>
      <c r="AU33" s="52"/>
      <c r="AV33" s="52"/>
      <c r="AW33" s="52"/>
      <c r="AX33" s="110" t="s">
        <v>288</v>
      </c>
      <c r="AY33" s="111"/>
      <c r="AZ33" s="111"/>
      <c r="BA33" s="111"/>
      <c r="BB33" s="111"/>
      <c r="BC33" s="111"/>
      <c r="BD33" s="112"/>
      <c r="BE33" s="89" t="s">
        <v>292</v>
      </c>
      <c r="BF33" s="90"/>
      <c r="BG33" s="90"/>
      <c r="BH33" s="90"/>
      <c r="BI33" s="90"/>
      <c r="BJ33" s="90"/>
      <c r="BK33" s="91"/>
    </row>
    <row r="34" spans="1:63" ht="25.5" customHeight="1">
      <c r="A34" s="52">
        <v>5</v>
      </c>
      <c r="B34" s="128" t="s">
        <v>549</v>
      </c>
      <c r="C34" s="128"/>
      <c r="D34" s="128"/>
      <c r="E34" s="113" t="s">
        <v>231</v>
      </c>
      <c r="F34" s="113"/>
      <c r="G34" s="113"/>
      <c r="H34" s="113"/>
      <c r="I34" s="113"/>
      <c r="J34" s="113"/>
      <c r="K34" s="113"/>
      <c r="L34" s="113"/>
      <c r="M34" s="113"/>
      <c r="N34" s="52"/>
      <c r="O34" s="52"/>
      <c r="P34" s="52">
        <v>14</v>
      </c>
      <c r="Q34" s="52">
        <v>1</v>
      </c>
      <c r="R34" s="52"/>
      <c r="S34" s="97">
        <f t="shared" si="10"/>
        <v>135</v>
      </c>
      <c r="T34" s="98"/>
      <c r="U34" s="97">
        <v>135</v>
      </c>
      <c r="V34" s="98"/>
      <c r="W34" s="58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>
        <f>AI34/30</f>
        <v>4.5</v>
      </c>
      <c r="AI34" s="52">
        <f>AJ34+AN34</f>
        <v>135</v>
      </c>
      <c r="AJ34" s="52">
        <f>AK34+AL34</f>
        <v>32</v>
      </c>
      <c r="AK34" s="52">
        <f>AP34*16</f>
        <v>16</v>
      </c>
      <c r="AL34" s="52">
        <f>AQ34*16</f>
        <v>16</v>
      </c>
      <c r="AM34" s="52"/>
      <c r="AN34" s="52">
        <v>103</v>
      </c>
      <c r="AO34" s="52">
        <f>AP34+AQ34</f>
        <v>2</v>
      </c>
      <c r="AP34" s="52">
        <v>1</v>
      </c>
      <c r="AQ34" s="52">
        <v>1</v>
      </c>
      <c r="AR34" s="52"/>
      <c r="AS34" s="55" t="s">
        <v>59</v>
      </c>
      <c r="AT34" s="52"/>
      <c r="AU34" s="52"/>
      <c r="AV34" s="52"/>
      <c r="AW34" s="52"/>
      <c r="AX34" s="110" t="s">
        <v>288</v>
      </c>
      <c r="AY34" s="111"/>
      <c r="AZ34" s="111"/>
      <c r="BA34" s="111"/>
      <c r="BB34" s="111"/>
      <c r="BC34" s="111"/>
      <c r="BD34" s="112"/>
      <c r="BE34" s="89" t="s">
        <v>293</v>
      </c>
      <c r="BF34" s="90"/>
      <c r="BG34" s="90"/>
      <c r="BH34" s="90"/>
      <c r="BI34" s="90"/>
      <c r="BJ34" s="90"/>
      <c r="BK34" s="91"/>
    </row>
    <row r="35" spans="1:63" ht="14.25" customHeight="1">
      <c r="A35" s="52">
        <v>6</v>
      </c>
      <c r="B35" s="128" t="s">
        <v>550</v>
      </c>
      <c r="C35" s="128"/>
      <c r="D35" s="128"/>
      <c r="E35" s="109" t="s">
        <v>232</v>
      </c>
      <c r="F35" s="109"/>
      <c r="G35" s="109"/>
      <c r="H35" s="109"/>
      <c r="I35" s="109"/>
      <c r="J35" s="109"/>
      <c r="K35" s="109"/>
      <c r="L35" s="109"/>
      <c r="M35" s="109"/>
      <c r="N35" s="52"/>
      <c r="O35" s="52"/>
      <c r="P35" s="52">
        <v>14</v>
      </c>
      <c r="Q35" s="52">
        <v>1</v>
      </c>
      <c r="R35" s="52"/>
      <c r="S35" s="97">
        <f t="shared" si="10"/>
        <v>135</v>
      </c>
      <c r="T35" s="98"/>
      <c r="U35" s="97">
        <v>135</v>
      </c>
      <c r="V35" s="98"/>
      <c r="W35" s="58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>
        <f>AI35/30</f>
        <v>4.5</v>
      </c>
      <c r="AI35" s="52">
        <f>AJ35+AN35</f>
        <v>135</v>
      </c>
      <c r="AJ35" s="52">
        <f>AK35+AL35</f>
        <v>32</v>
      </c>
      <c r="AK35" s="52">
        <f>AP35*16</f>
        <v>16</v>
      </c>
      <c r="AL35" s="52">
        <f>AQ35*16</f>
        <v>16</v>
      </c>
      <c r="AM35" s="52"/>
      <c r="AN35" s="52">
        <v>103</v>
      </c>
      <c r="AO35" s="52">
        <f>AP35+AQ35</f>
        <v>2</v>
      </c>
      <c r="AP35" s="52">
        <v>1</v>
      </c>
      <c r="AQ35" s="52">
        <v>1</v>
      </c>
      <c r="AR35" s="52"/>
      <c r="AS35" s="55" t="s">
        <v>59</v>
      </c>
      <c r="AT35" s="52"/>
      <c r="AU35" s="52"/>
      <c r="AV35" s="52"/>
      <c r="AW35" s="52"/>
      <c r="AX35" s="110" t="s">
        <v>288</v>
      </c>
      <c r="AY35" s="111"/>
      <c r="AZ35" s="111"/>
      <c r="BA35" s="111"/>
      <c r="BB35" s="111"/>
      <c r="BC35" s="111"/>
      <c r="BD35" s="112"/>
      <c r="BE35" s="89" t="s">
        <v>294</v>
      </c>
      <c r="BF35" s="90"/>
      <c r="BG35" s="90"/>
      <c r="BH35" s="90"/>
      <c r="BI35" s="90"/>
      <c r="BJ35" s="90"/>
      <c r="BK35" s="91"/>
    </row>
    <row r="36" spans="1:56" ht="12.75" customHeight="1">
      <c r="A36" s="114" t="s">
        <v>225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6"/>
    </row>
    <row r="37" spans="1:63" ht="25.5" customHeight="1">
      <c r="A37" s="52">
        <v>1</v>
      </c>
      <c r="B37" s="97" t="s">
        <v>296</v>
      </c>
      <c r="C37" s="108"/>
      <c r="D37" s="98"/>
      <c r="E37" s="117" t="s">
        <v>235</v>
      </c>
      <c r="F37" s="117"/>
      <c r="G37" s="117"/>
      <c r="H37" s="117"/>
      <c r="I37" s="117"/>
      <c r="J37" s="117"/>
      <c r="K37" s="117"/>
      <c r="L37" s="117"/>
      <c r="M37" s="117"/>
      <c r="N37" s="52"/>
      <c r="O37" s="52"/>
      <c r="P37" s="52">
        <v>14</v>
      </c>
      <c r="Q37" s="52">
        <v>1</v>
      </c>
      <c r="R37" s="52"/>
      <c r="S37" s="97">
        <f aca="true" t="shared" si="12" ref="S37:S44">X37+AI37</f>
        <v>90</v>
      </c>
      <c r="T37" s="98"/>
      <c r="U37" s="97">
        <v>90</v>
      </c>
      <c r="V37" s="98"/>
      <c r="W37" s="54">
        <f>X37/30</f>
        <v>3</v>
      </c>
      <c r="X37" s="52">
        <f>Y37+AC37</f>
        <v>90</v>
      </c>
      <c r="Y37" s="52">
        <f>Z37+AA37</f>
        <v>32</v>
      </c>
      <c r="Z37" s="52">
        <v>16</v>
      </c>
      <c r="AA37" s="52">
        <v>16</v>
      </c>
      <c r="AB37" s="52"/>
      <c r="AC37" s="52">
        <v>58</v>
      </c>
      <c r="AD37" s="52">
        <f>AE37+AF37</f>
        <v>2</v>
      </c>
      <c r="AE37" s="52">
        <v>1</v>
      </c>
      <c r="AF37" s="52">
        <v>1</v>
      </c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5"/>
      <c r="AT37" s="52">
        <v>1</v>
      </c>
      <c r="AU37" s="52"/>
      <c r="AV37" s="52"/>
      <c r="AW37" s="52"/>
      <c r="AX37" s="110" t="s">
        <v>288</v>
      </c>
      <c r="AY37" s="111"/>
      <c r="AZ37" s="111"/>
      <c r="BA37" s="111"/>
      <c r="BB37" s="111"/>
      <c r="BC37" s="111"/>
      <c r="BD37" s="112"/>
      <c r="BE37" s="89" t="s">
        <v>532</v>
      </c>
      <c r="BF37" s="90"/>
      <c r="BG37" s="90"/>
      <c r="BH37" s="90"/>
      <c r="BI37" s="90"/>
      <c r="BJ37" s="90"/>
      <c r="BK37" s="91"/>
    </row>
    <row r="38" spans="1:63" ht="25.5" customHeight="1">
      <c r="A38" s="52">
        <v>2</v>
      </c>
      <c r="B38" s="97" t="s">
        <v>297</v>
      </c>
      <c r="C38" s="108"/>
      <c r="D38" s="98"/>
      <c r="E38" s="118" t="s">
        <v>237</v>
      </c>
      <c r="F38" s="118"/>
      <c r="G38" s="118"/>
      <c r="H38" s="118"/>
      <c r="I38" s="118"/>
      <c r="J38" s="118"/>
      <c r="K38" s="118"/>
      <c r="L38" s="118"/>
      <c r="M38" s="118"/>
      <c r="N38" s="52"/>
      <c r="O38" s="52"/>
      <c r="P38" s="52">
        <v>14</v>
      </c>
      <c r="Q38" s="52">
        <v>1</v>
      </c>
      <c r="R38" s="52"/>
      <c r="S38" s="97">
        <f t="shared" si="12"/>
        <v>90</v>
      </c>
      <c r="T38" s="98"/>
      <c r="U38" s="97">
        <v>90</v>
      </c>
      <c r="V38" s="98"/>
      <c r="W38" s="54">
        <f>X38/30</f>
        <v>3</v>
      </c>
      <c r="X38" s="52">
        <f>Y38+AC38</f>
        <v>90</v>
      </c>
      <c r="Y38" s="52">
        <f>Z38+AA38</f>
        <v>32</v>
      </c>
      <c r="Z38" s="52">
        <v>16</v>
      </c>
      <c r="AA38" s="52">
        <v>16</v>
      </c>
      <c r="AB38" s="52"/>
      <c r="AC38" s="52">
        <v>58</v>
      </c>
      <c r="AD38" s="52">
        <f>AE38+AF38</f>
        <v>2</v>
      </c>
      <c r="AE38" s="52">
        <v>1</v>
      </c>
      <c r="AF38" s="52">
        <v>1</v>
      </c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5"/>
      <c r="AT38" s="52">
        <v>1</v>
      </c>
      <c r="AU38" s="52"/>
      <c r="AV38" s="52"/>
      <c r="AW38" s="52"/>
      <c r="AX38" s="110" t="s">
        <v>288</v>
      </c>
      <c r="AY38" s="111"/>
      <c r="AZ38" s="111"/>
      <c r="BA38" s="111"/>
      <c r="BB38" s="111"/>
      <c r="BC38" s="111"/>
      <c r="BD38" s="112"/>
      <c r="BE38" s="89" t="s">
        <v>293</v>
      </c>
      <c r="BF38" s="90"/>
      <c r="BG38" s="90"/>
      <c r="BH38" s="90"/>
      <c r="BI38" s="90"/>
      <c r="BJ38" s="90"/>
      <c r="BK38" s="91"/>
    </row>
    <row r="39" spans="1:63" ht="14.25" customHeight="1">
      <c r="A39" s="52">
        <v>3</v>
      </c>
      <c r="B39" s="97" t="s">
        <v>298</v>
      </c>
      <c r="C39" s="108"/>
      <c r="D39" s="98"/>
      <c r="E39" s="113" t="s">
        <v>149</v>
      </c>
      <c r="F39" s="113"/>
      <c r="G39" s="113"/>
      <c r="H39" s="113"/>
      <c r="I39" s="113"/>
      <c r="J39" s="113"/>
      <c r="K39" s="113"/>
      <c r="L39" s="113"/>
      <c r="M39" s="113"/>
      <c r="N39" s="52"/>
      <c r="O39" s="52"/>
      <c r="P39" s="52">
        <v>14</v>
      </c>
      <c r="Q39" s="52">
        <v>1</v>
      </c>
      <c r="R39" s="52"/>
      <c r="S39" s="97">
        <f t="shared" si="12"/>
        <v>90</v>
      </c>
      <c r="T39" s="98"/>
      <c r="U39" s="97">
        <v>90</v>
      </c>
      <c r="V39" s="98"/>
      <c r="W39" s="54">
        <f>X39/30</f>
        <v>3</v>
      </c>
      <c r="X39" s="52">
        <f>Y39+AC39</f>
        <v>90</v>
      </c>
      <c r="Y39" s="52">
        <f>Z39+AA39</f>
        <v>32</v>
      </c>
      <c r="Z39" s="52">
        <v>16</v>
      </c>
      <c r="AA39" s="52">
        <v>16</v>
      </c>
      <c r="AB39" s="52"/>
      <c r="AC39" s="52">
        <v>58</v>
      </c>
      <c r="AD39" s="52">
        <f>AE39+AF39</f>
        <v>2</v>
      </c>
      <c r="AE39" s="52">
        <v>1</v>
      </c>
      <c r="AF39" s="52">
        <v>1</v>
      </c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5"/>
      <c r="AT39" s="52">
        <v>1</v>
      </c>
      <c r="AU39" s="52"/>
      <c r="AV39" s="52"/>
      <c r="AW39" s="52"/>
      <c r="AX39" s="110" t="s">
        <v>288</v>
      </c>
      <c r="AY39" s="111"/>
      <c r="AZ39" s="111"/>
      <c r="BA39" s="111"/>
      <c r="BB39" s="111"/>
      <c r="BC39" s="111"/>
      <c r="BD39" s="112"/>
      <c r="BE39" s="89" t="s">
        <v>533</v>
      </c>
      <c r="BF39" s="90"/>
      <c r="BG39" s="90"/>
      <c r="BH39" s="90"/>
      <c r="BI39" s="90"/>
      <c r="BJ39" s="90"/>
      <c r="BK39" s="91"/>
    </row>
    <row r="40" spans="1:63" ht="14.25" customHeight="1">
      <c r="A40" s="52">
        <v>4</v>
      </c>
      <c r="B40" s="97" t="s">
        <v>299</v>
      </c>
      <c r="C40" s="108"/>
      <c r="D40" s="98"/>
      <c r="E40" s="109" t="s">
        <v>238</v>
      </c>
      <c r="F40" s="109"/>
      <c r="G40" s="109"/>
      <c r="H40" s="109"/>
      <c r="I40" s="109"/>
      <c r="J40" s="109"/>
      <c r="K40" s="109"/>
      <c r="L40" s="109"/>
      <c r="M40" s="109"/>
      <c r="N40" s="52"/>
      <c r="O40" s="52"/>
      <c r="P40" s="52">
        <v>14</v>
      </c>
      <c r="Q40" s="52">
        <v>1</v>
      </c>
      <c r="R40" s="52"/>
      <c r="S40" s="97">
        <f t="shared" si="12"/>
        <v>90</v>
      </c>
      <c r="T40" s="98"/>
      <c r="U40" s="97">
        <v>90</v>
      </c>
      <c r="V40" s="98"/>
      <c r="W40" s="54">
        <f>X40/30</f>
        <v>3</v>
      </c>
      <c r="X40" s="52">
        <f>Y40+AC40</f>
        <v>90</v>
      </c>
      <c r="Y40" s="52">
        <f>Z40+AA40</f>
        <v>32</v>
      </c>
      <c r="Z40" s="52">
        <v>16</v>
      </c>
      <c r="AA40" s="52">
        <v>16</v>
      </c>
      <c r="AB40" s="52"/>
      <c r="AC40" s="52">
        <v>58</v>
      </c>
      <c r="AD40" s="52">
        <f>AE40+AF40</f>
        <v>2</v>
      </c>
      <c r="AE40" s="52">
        <v>1</v>
      </c>
      <c r="AF40" s="52">
        <v>1</v>
      </c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5"/>
      <c r="AT40" s="52">
        <v>1</v>
      </c>
      <c r="AU40" s="52"/>
      <c r="AV40" s="52"/>
      <c r="AW40" s="52"/>
      <c r="AX40" s="110" t="s">
        <v>288</v>
      </c>
      <c r="AY40" s="111"/>
      <c r="AZ40" s="111"/>
      <c r="BA40" s="111"/>
      <c r="BB40" s="111"/>
      <c r="BC40" s="111"/>
      <c r="BD40" s="112"/>
      <c r="BE40" s="89" t="s">
        <v>518</v>
      </c>
      <c r="BF40" s="90"/>
      <c r="BG40" s="90"/>
      <c r="BH40" s="90"/>
      <c r="BI40" s="90"/>
      <c r="BJ40" s="90"/>
      <c r="BK40" s="91"/>
    </row>
    <row r="41" spans="1:63" ht="25.5" customHeight="1">
      <c r="A41" s="52">
        <v>5</v>
      </c>
      <c r="B41" s="97" t="s">
        <v>349</v>
      </c>
      <c r="C41" s="108"/>
      <c r="D41" s="98"/>
      <c r="E41" s="117" t="s">
        <v>234</v>
      </c>
      <c r="F41" s="117"/>
      <c r="G41" s="117"/>
      <c r="H41" s="117"/>
      <c r="I41" s="117"/>
      <c r="J41" s="117"/>
      <c r="K41" s="117"/>
      <c r="L41" s="117"/>
      <c r="M41" s="117"/>
      <c r="N41" s="52"/>
      <c r="O41" s="52"/>
      <c r="P41" s="52">
        <v>14</v>
      </c>
      <c r="Q41" s="52">
        <v>1</v>
      </c>
      <c r="R41" s="52"/>
      <c r="S41" s="97">
        <f t="shared" si="12"/>
        <v>90</v>
      </c>
      <c r="T41" s="98"/>
      <c r="U41" s="97">
        <v>90</v>
      </c>
      <c r="V41" s="98"/>
      <c r="W41" s="58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>
        <f>AI41/30</f>
        <v>3</v>
      </c>
      <c r="AI41" s="52">
        <f>AJ41+AN41</f>
        <v>90</v>
      </c>
      <c r="AJ41" s="52">
        <f>AK41+AL41</f>
        <v>32</v>
      </c>
      <c r="AK41" s="52">
        <v>16</v>
      </c>
      <c r="AL41" s="52">
        <v>16</v>
      </c>
      <c r="AM41" s="52"/>
      <c r="AN41" s="52">
        <v>58</v>
      </c>
      <c r="AO41" s="52">
        <f>AP41+AQ41</f>
        <v>2</v>
      </c>
      <c r="AP41" s="52">
        <v>1</v>
      </c>
      <c r="AQ41" s="52">
        <v>1</v>
      </c>
      <c r="AR41" s="52"/>
      <c r="AS41" s="52"/>
      <c r="AT41" s="52">
        <v>2</v>
      </c>
      <c r="AU41" s="52"/>
      <c r="AV41" s="52"/>
      <c r="AW41" s="52"/>
      <c r="AX41" s="110" t="s">
        <v>288</v>
      </c>
      <c r="AY41" s="111"/>
      <c r="AZ41" s="111"/>
      <c r="BA41" s="111"/>
      <c r="BB41" s="111"/>
      <c r="BC41" s="111"/>
      <c r="BD41" s="112"/>
      <c r="BE41" s="89" t="s">
        <v>532</v>
      </c>
      <c r="BF41" s="90"/>
      <c r="BG41" s="90"/>
      <c r="BH41" s="90"/>
      <c r="BI41" s="90"/>
      <c r="BJ41" s="90"/>
      <c r="BK41" s="91"/>
    </row>
    <row r="42" spans="1:63" ht="25.5" customHeight="1">
      <c r="A42" s="52">
        <v>6</v>
      </c>
      <c r="B42" s="97" t="s">
        <v>350</v>
      </c>
      <c r="C42" s="108"/>
      <c r="D42" s="98"/>
      <c r="E42" s="113" t="s">
        <v>229</v>
      </c>
      <c r="F42" s="113"/>
      <c r="G42" s="113"/>
      <c r="H42" s="113"/>
      <c r="I42" s="113"/>
      <c r="J42" s="113"/>
      <c r="K42" s="113"/>
      <c r="L42" s="113"/>
      <c r="M42" s="113"/>
      <c r="N42" s="52"/>
      <c r="O42" s="52"/>
      <c r="P42" s="52">
        <v>14</v>
      </c>
      <c r="Q42" s="52">
        <v>1</v>
      </c>
      <c r="R42" s="52"/>
      <c r="S42" s="97">
        <f t="shared" si="12"/>
        <v>90</v>
      </c>
      <c r="T42" s="98"/>
      <c r="U42" s="97">
        <v>90</v>
      </c>
      <c r="V42" s="98"/>
      <c r="W42" s="58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>
        <f>AI42/30</f>
        <v>3</v>
      </c>
      <c r="AI42" s="52">
        <f>AJ42+AN42</f>
        <v>90</v>
      </c>
      <c r="AJ42" s="52">
        <f>AK42+AL42</f>
        <v>32</v>
      </c>
      <c r="AK42" s="52">
        <v>16</v>
      </c>
      <c r="AL42" s="52">
        <v>16</v>
      </c>
      <c r="AM42" s="52"/>
      <c r="AN42" s="52">
        <v>58</v>
      </c>
      <c r="AO42" s="52">
        <f>AP42+AQ42</f>
        <v>2</v>
      </c>
      <c r="AP42" s="52">
        <v>1</v>
      </c>
      <c r="AQ42" s="52">
        <v>1</v>
      </c>
      <c r="AR42" s="52"/>
      <c r="AS42" s="52"/>
      <c r="AT42" s="52">
        <v>2</v>
      </c>
      <c r="AU42" s="52"/>
      <c r="AV42" s="52"/>
      <c r="AW42" s="52"/>
      <c r="AX42" s="110" t="s">
        <v>288</v>
      </c>
      <c r="AY42" s="111"/>
      <c r="AZ42" s="111"/>
      <c r="BA42" s="111"/>
      <c r="BB42" s="111"/>
      <c r="BC42" s="111"/>
      <c r="BD42" s="112"/>
      <c r="BE42" s="89" t="s">
        <v>534</v>
      </c>
      <c r="BF42" s="90"/>
      <c r="BG42" s="90"/>
      <c r="BH42" s="90"/>
      <c r="BI42" s="90"/>
      <c r="BJ42" s="90"/>
      <c r="BK42" s="91"/>
    </row>
    <row r="43" spans="1:63" ht="38.25" customHeight="1">
      <c r="A43" s="52">
        <v>7</v>
      </c>
      <c r="B43" s="97" t="s">
        <v>351</v>
      </c>
      <c r="C43" s="108"/>
      <c r="D43" s="98"/>
      <c r="E43" s="118" t="s">
        <v>236</v>
      </c>
      <c r="F43" s="118"/>
      <c r="G43" s="118"/>
      <c r="H43" s="118"/>
      <c r="I43" s="118"/>
      <c r="J43" s="118"/>
      <c r="K43" s="118"/>
      <c r="L43" s="118"/>
      <c r="M43" s="118"/>
      <c r="N43" s="52"/>
      <c r="O43" s="52"/>
      <c r="P43" s="52">
        <v>14</v>
      </c>
      <c r="Q43" s="52">
        <v>1</v>
      </c>
      <c r="R43" s="52"/>
      <c r="S43" s="97">
        <f t="shared" si="12"/>
        <v>90</v>
      </c>
      <c r="T43" s="98"/>
      <c r="U43" s="97">
        <v>90</v>
      </c>
      <c r="V43" s="98"/>
      <c r="W43" s="58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>
        <f>AI43/30</f>
        <v>3</v>
      </c>
      <c r="AI43" s="52">
        <f>AJ43+AN43</f>
        <v>90</v>
      </c>
      <c r="AJ43" s="52">
        <f>AK43+AL43</f>
        <v>32</v>
      </c>
      <c r="AK43" s="52">
        <v>16</v>
      </c>
      <c r="AL43" s="52">
        <v>16</v>
      </c>
      <c r="AM43" s="52"/>
      <c r="AN43" s="52">
        <v>58</v>
      </c>
      <c r="AO43" s="52">
        <f>AP43+AQ43</f>
        <v>2</v>
      </c>
      <c r="AP43" s="52">
        <v>1</v>
      </c>
      <c r="AQ43" s="52">
        <v>1</v>
      </c>
      <c r="AR43" s="52"/>
      <c r="AS43" s="52"/>
      <c r="AT43" s="52">
        <v>2</v>
      </c>
      <c r="AU43" s="52"/>
      <c r="AV43" s="52"/>
      <c r="AW43" s="52"/>
      <c r="AX43" s="110" t="s">
        <v>288</v>
      </c>
      <c r="AY43" s="111"/>
      <c r="AZ43" s="111"/>
      <c r="BA43" s="111"/>
      <c r="BB43" s="111"/>
      <c r="BC43" s="111"/>
      <c r="BD43" s="112"/>
      <c r="BE43" s="89" t="s">
        <v>535</v>
      </c>
      <c r="BF43" s="90"/>
      <c r="BG43" s="90"/>
      <c r="BH43" s="90"/>
      <c r="BI43" s="90"/>
      <c r="BJ43" s="90"/>
      <c r="BK43" s="91"/>
    </row>
    <row r="44" spans="1:63" ht="14.25" customHeight="1">
      <c r="A44" s="52">
        <v>8</v>
      </c>
      <c r="B44" s="97" t="s">
        <v>352</v>
      </c>
      <c r="C44" s="108"/>
      <c r="D44" s="98"/>
      <c r="E44" s="113" t="s">
        <v>267</v>
      </c>
      <c r="F44" s="113"/>
      <c r="G44" s="113"/>
      <c r="H44" s="113"/>
      <c r="I44" s="113"/>
      <c r="J44" s="113"/>
      <c r="K44" s="113"/>
      <c r="L44" s="113"/>
      <c r="M44" s="113"/>
      <c r="N44" s="55"/>
      <c r="O44" s="55"/>
      <c r="P44" s="52">
        <v>14</v>
      </c>
      <c r="Q44" s="55">
        <v>1</v>
      </c>
      <c r="R44" s="55"/>
      <c r="S44" s="97">
        <f t="shared" si="12"/>
        <v>90</v>
      </c>
      <c r="T44" s="98"/>
      <c r="U44" s="97">
        <v>90</v>
      </c>
      <c r="V44" s="98"/>
      <c r="W44" s="57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2">
        <f>AI44/30</f>
        <v>3</v>
      </c>
      <c r="AI44" s="52">
        <f>AJ44+AN44</f>
        <v>90</v>
      </c>
      <c r="AJ44" s="52">
        <f>AK44+AL44</f>
        <v>32</v>
      </c>
      <c r="AK44" s="55">
        <v>16</v>
      </c>
      <c r="AL44" s="55">
        <v>16</v>
      </c>
      <c r="AM44" s="55"/>
      <c r="AN44" s="55">
        <v>58</v>
      </c>
      <c r="AO44" s="52">
        <f>AP44+AQ44</f>
        <v>2</v>
      </c>
      <c r="AP44" s="55">
        <v>1</v>
      </c>
      <c r="AQ44" s="55">
        <v>1</v>
      </c>
      <c r="AR44" s="55"/>
      <c r="AS44" s="56"/>
      <c r="AT44" s="52">
        <v>2</v>
      </c>
      <c r="AU44" s="55"/>
      <c r="AV44" s="55"/>
      <c r="AW44" s="55"/>
      <c r="AX44" s="110" t="s">
        <v>288</v>
      </c>
      <c r="AY44" s="111"/>
      <c r="AZ44" s="111"/>
      <c r="BA44" s="111"/>
      <c r="BB44" s="111"/>
      <c r="BC44" s="111"/>
      <c r="BD44" s="112"/>
      <c r="BE44" s="89" t="s">
        <v>533</v>
      </c>
      <c r="BF44" s="90"/>
      <c r="BG44" s="90"/>
      <c r="BH44" s="90"/>
      <c r="BI44" s="90"/>
      <c r="BJ44" s="90"/>
      <c r="BK44" s="91"/>
    </row>
    <row r="45" spans="1:56" ht="12.75" customHeight="1">
      <c r="A45" s="97" t="s">
        <v>30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98"/>
      <c r="N45" s="52"/>
      <c r="O45" s="52"/>
      <c r="P45" s="52"/>
      <c r="Q45" s="52"/>
      <c r="R45" s="52"/>
      <c r="S45" s="97"/>
      <c r="T45" s="98"/>
      <c r="U45" s="97">
        <v>1800</v>
      </c>
      <c r="V45" s="98"/>
      <c r="W45" s="54">
        <f>SUM(W19:W44)</f>
        <v>30</v>
      </c>
      <c r="X45" s="54">
        <f aca="true" t="shared" si="13" ref="X45:AG45">SUM(X19:X44)</f>
        <v>900</v>
      </c>
      <c r="Y45" s="54">
        <f t="shared" si="13"/>
        <v>288</v>
      </c>
      <c r="Z45" s="54">
        <f t="shared" si="13"/>
        <v>128</v>
      </c>
      <c r="AA45" s="54">
        <f t="shared" si="13"/>
        <v>160</v>
      </c>
      <c r="AB45" s="54">
        <f t="shared" si="13"/>
        <v>0</v>
      </c>
      <c r="AC45" s="54">
        <f t="shared" si="13"/>
        <v>612</v>
      </c>
      <c r="AD45" s="54">
        <f t="shared" si="13"/>
        <v>18</v>
      </c>
      <c r="AE45" s="54">
        <f t="shared" si="13"/>
        <v>8</v>
      </c>
      <c r="AF45" s="54">
        <f t="shared" si="13"/>
        <v>10</v>
      </c>
      <c r="AG45" s="54">
        <f t="shared" si="13"/>
        <v>0</v>
      </c>
      <c r="AH45" s="54">
        <f>SUM(AH20:AH24,AH26:AH44)</f>
        <v>30</v>
      </c>
      <c r="AI45" s="54">
        <f aca="true" t="shared" si="14" ref="AI45:AR45">SUM(AI20:AI24,AI26:AI44)</f>
        <v>900</v>
      </c>
      <c r="AJ45" s="54">
        <f t="shared" si="14"/>
        <v>288</v>
      </c>
      <c r="AK45" s="54">
        <f t="shared" si="14"/>
        <v>128</v>
      </c>
      <c r="AL45" s="54">
        <f t="shared" si="14"/>
        <v>160</v>
      </c>
      <c r="AM45" s="54">
        <f t="shared" si="14"/>
        <v>0</v>
      </c>
      <c r="AN45" s="54">
        <f t="shared" si="14"/>
        <v>612</v>
      </c>
      <c r="AO45" s="54">
        <f t="shared" si="14"/>
        <v>18</v>
      </c>
      <c r="AP45" s="54">
        <f t="shared" si="14"/>
        <v>8</v>
      </c>
      <c r="AQ45" s="54">
        <f t="shared" si="14"/>
        <v>10</v>
      </c>
      <c r="AR45" s="54">
        <f t="shared" si="14"/>
        <v>0</v>
      </c>
      <c r="AS45" s="53" t="s">
        <v>61</v>
      </c>
      <c r="AT45" s="53" t="s">
        <v>61</v>
      </c>
      <c r="AU45" s="52"/>
      <c r="AV45" s="52"/>
      <c r="AW45" s="52"/>
      <c r="AX45" s="97"/>
      <c r="AY45" s="108"/>
      <c r="AZ45" s="108"/>
      <c r="BA45" s="108"/>
      <c r="BB45" s="108"/>
      <c r="BC45" s="108"/>
      <c r="BD45" s="98"/>
    </row>
    <row r="46" spans="1:56" s="48" customFormat="1" ht="12" customHeight="1">
      <c r="A46" s="49"/>
      <c r="B46" s="49"/>
      <c r="C46" s="47"/>
      <c r="D46" s="49"/>
      <c r="E46" s="47"/>
      <c r="F46" s="47"/>
      <c r="G46" s="47"/>
      <c r="H46" s="47"/>
      <c r="I46" s="47"/>
      <c r="J46" s="47"/>
      <c r="K46" s="47"/>
      <c r="L46" s="47"/>
      <c r="M46" s="47"/>
      <c r="N46" s="49"/>
      <c r="O46" s="49"/>
      <c r="P46" s="49"/>
      <c r="Q46" s="49"/>
      <c r="R46" s="49"/>
      <c r="S46" s="49"/>
      <c r="T46" s="49"/>
      <c r="U46" s="49"/>
      <c r="V46" s="49"/>
      <c r="W46" s="51"/>
      <c r="X46" s="51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50"/>
      <c r="AU46" s="49"/>
      <c r="AV46" s="49"/>
      <c r="AW46" s="49"/>
      <c r="AX46" s="49"/>
      <c r="AY46" s="49"/>
      <c r="AZ46" s="49"/>
      <c r="BA46" s="49"/>
      <c r="BB46" s="49"/>
      <c r="BC46" s="49"/>
      <c r="BD46" s="49"/>
    </row>
    <row r="47" spans="1:51" s="45" customFormat="1" ht="12.75">
      <c r="A47" s="47"/>
      <c r="B47" s="47"/>
      <c r="C47" s="47"/>
      <c r="D47" s="47"/>
      <c r="E47" s="47" t="s">
        <v>185</v>
      </c>
      <c r="F47" s="47"/>
      <c r="G47" s="47"/>
      <c r="H47" s="47"/>
      <c r="I47" s="47"/>
      <c r="J47" s="47"/>
      <c r="K47" s="47"/>
      <c r="L47" s="47"/>
      <c r="M47" s="47"/>
      <c r="N47" s="46" t="s">
        <v>281</v>
      </c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 t="s">
        <v>186</v>
      </c>
      <c r="AG47" s="46"/>
      <c r="AH47" s="46"/>
      <c r="AI47" s="46"/>
      <c r="AJ47" s="46"/>
      <c r="AK47" s="46" t="s">
        <v>283</v>
      </c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</row>
    <row r="48" spans="1:51" s="45" customFormat="1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 t="s">
        <v>282</v>
      </c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 t="s">
        <v>284</v>
      </c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</row>
    <row r="49" spans="1:51" ht="12.75">
      <c r="A49" s="42"/>
      <c r="B49" s="42"/>
      <c r="C49" s="42"/>
      <c r="D49" s="42"/>
      <c r="E49" s="129"/>
      <c r="F49" s="129"/>
      <c r="G49" s="129"/>
      <c r="H49" s="129"/>
      <c r="I49" s="129"/>
      <c r="J49" s="129"/>
      <c r="K49" s="129"/>
      <c r="L49" s="129"/>
      <c r="M49" s="129"/>
      <c r="N49" s="44" t="s">
        <v>31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3" t="s">
        <v>201</v>
      </c>
      <c r="AQ49" s="42"/>
      <c r="AR49" s="42"/>
      <c r="AS49" s="42"/>
      <c r="AT49" s="42"/>
      <c r="AU49" s="42"/>
      <c r="AV49" s="42"/>
      <c r="AW49" s="42"/>
      <c r="AX49" s="42"/>
      <c r="AY49" s="42"/>
    </row>
    <row r="50" spans="1:51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</row>
  </sheetData>
  <sheetProtection/>
  <mergeCells count="173">
    <mergeCell ref="B25:D25"/>
    <mergeCell ref="E25:M25"/>
    <mergeCell ref="S25:T25"/>
    <mergeCell ref="U25:V25"/>
    <mergeCell ref="AX25:BD25"/>
    <mergeCell ref="B24:D24"/>
    <mergeCell ref="E24:M24"/>
    <mergeCell ref="S24:T24"/>
    <mergeCell ref="U24:V24"/>
    <mergeCell ref="AX24:BD24"/>
    <mergeCell ref="B20:D20"/>
    <mergeCell ref="E20:M20"/>
    <mergeCell ref="S20:T20"/>
    <mergeCell ref="U20:V20"/>
    <mergeCell ref="AX20:BD20"/>
    <mergeCell ref="B27:D27"/>
    <mergeCell ref="E27:M27"/>
    <mergeCell ref="S27:T27"/>
    <mergeCell ref="U27:V27"/>
    <mergeCell ref="AX27:BD27"/>
    <mergeCell ref="B22:D22"/>
    <mergeCell ref="E22:M22"/>
    <mergeCell ref="S22:T22"/>
    <mergeCell ref="U22:V22"/>
    <mergeCell ref="AX22:BD22"/>
    <mergeCell ref="B21:D21"/>
    <mergeCell ref="E21:M21"/>
    <mergeCell ref="S21:T21"/>
    <mergeCell ref="U21:V21"/>
    <mergeCell ref="AX21:BD21"/>
    <mergeCell ref="E35:M35"/>
    <mergeCell ref="B23:D23"/>
    <mergeCell ref="E23:M23"/>
    <mergeCell ref="S23:T23"/>
    <mergeCell ref="U23:V23"/>
    <mergeCell ref="AX23:BD23"/>
    <mergeCell ref="B26:D26"/>
    <mergeCell ref="E26:M26"/>
    <mergeCell ref="S26:T26"/>
    <mergeCell ref="U26:V26"/>
    <mergeCell ref="S45:T45"/>
    <mergeCell ref="U45:V45"/>
    <mergeCell ref="S32:T32"/>
    <mergeCell ref="U32:V32"/>
    <mergeCell ref="S33:T33"/>
    <mergeCell ref="U33:V33"/>
    <mergeCell ref="S34:T34"/>
    <mergeCell ref="U34:V34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8:AW8"/>
    <mergeCell ref="AJ15:AM15"/>
    <mergeCell ref="AN15:AN17"/>
    <mergeCell ref="AO15:AO17"/>
    <mergeCell ref="AP15:AR16"/>
    <mergeCell ref="AH15:AH17"/>
    <mergeCell ref="AI15:AI17"/>
    <mergeCell ref="B30:D30"/>
    <mergeCell ref="E30:M30"/>
    <mergeCell ref="AX19:BD19"/>
    <mergeCell ref="Q14:R16"/>
    <mergeCell ref="S14:V16"/>
    <mergeCell ref="W14:AG14"/>
    <mergeCell ref="AH14:AR14"/>
    <mergeCell ref="Y16:Y17"/>
    <mergeCell ref="Z16:AB16"/>
    <mergeCell ref="AJ16:AJ17"/>
    <mergeCell ref="X15:X17"/>
    <mergeCell ref="Y15:AB15"/>
    <mergeCell ref="AC15:AC17"/>
    <mergeCell ref="AD15:AD17"/>
    <mergeCell ref="AE15:AG16"/>
    <mergeCell ref="A29:BD29"/>
    <mergeCell ref="AK16:AM16"/>
    <mergeCell ref="S17:T17"/>
    <mergeCell ref="AS14:AV16"/>
    <mergeCell ref="AW14:AW17"/>
    <mergeCell ref="W15:W17"/>
    <mergeCell ref="U17:V17"/>
    <mergeCell ref="S30:T30"/>
    <mergeCell ref="U30:V30"/>
    <mergeCell ref="S31:T31"/>
    <mergeCell ref="U31:V31"/>
    <mergeCell ref="E49:M49"/>
    <mergeCell ref="B31:D31"/>
    <mergeCell ref="E31:M31"/>
    <mergeCell ref="B38:D38"/>
    <mergeCell ref="E38:M38"/>
    <mergeCell ref="B41:D41"/>
    <mergeCell ref="E41:M41"/>
    <mergeCell ref="B42:D42"/>
    <mergeCell ref="E42:M42"/>
    <mergeCell ref="B34:D34"/>
    <mergeCell ref="B33:D33"/>
    <mergeCell ref="E33:M33"/>
    <mergeCell ref="U37:V37"/>
    <mergeCell ref="AX37:BD37"/>
    <mergeCell ref="B32:D32"/>
    <mergeCell ref="E32:M32"/>
    <mergeCell ref="E34:M34"/>
    <mergeCell ref="S35:T35"/>
    <mergeCell ref="U35:V35"/>
    <mergeCell ref="B35:D35"/>
    <mergeCell ref="AX35:BD35"/>
    <mergeCell ref="AX34:BD34"/>
    <mergeCell ref="AX14:BD17"/>
    <mergeCell ref="AX30:BD30"/>
    <mergeCell ref="AX31:BD31"/>
    <mergeCell ref="AX32:BD32"/>
    <mergeCell ref="AX33:BD33"/>
    <mergeCell ref="AX26:BD26"/>
    <mergeCell ref="AX44:BD44"/>
    <mergeCell ref="AX45:BD45"/>
    <mergeCell ref="A36:BD36"/>
    <mergeCell ref="B37:D37"/>
    <mergeCell ref="E37:M37"/>
    <mergeCell ref="S37:T37"/>
    <mergeCell ref="B43:D43"/>
    <mergeCell ref="E43:M43"/>
    <mergeCell ref="B44:D44"/>
    <mergeCell ref="B39:D39"/>
    <mergeCell ref="E39:M39"/>
    <mergeCell ref="S39:T39"/>
    <mergeCell ref="U39:V39"/>
    <mergeCell ref="AX39:BD39"/>
    <mergeCell ref="S42:T42"/>
    <mergeCell ref="U42:V42"/>
    <mergeCell ref="AX40:BD40"/>
    <mergeCell ref="S41:T41"/>
    <mergeCell ref="U41:V41"/>
    <mergeCell ref="S38:T38"/>
    <mergeCell ref="U38:V38"/>
    <mergeCell ref="AX38:BD38"/>
    <mergeCell ref="AX41:BD41"/>
    <mergeCell ref="AX42:BD42"/>
    <mergeCell ref="AX43:BD43"/>
    <mergeCell ref="A45:M45"/>
    <mergeCell ref="B40:D40"/>
    <mergeCell ref="E40:M40"/>
    <mergeCell ref="S40:T40"/>
    <mergeCell ref="U40:V40"/>
    <mergeCell ref="S43:T43"/>
    <mergeCell ref="U43:V43"/>
    <mergeCell ref="S44:T44"/>
    <mergeCell ref="U44:V44"/>
    <mergeCell ref="E44:M44"/>
    <mergeCell ref="B28:D28"/>
    <mergeCell ref="E28:M28"/>
    <mergeCell ref="S28:T28"/>
    <mergeCell ref="U28:V28"/>
    <mergeCell ref="AX28:BD28"/>
    <mergeCell ref="A18:BD18"/>
    <mergeCell ref="B19:D19"/>
    <mergeCell ref="E19:M19"/>
    <mergeCell ref="S19:T19"/>
    <mergeCell ref="U19:V19"/>
  </mergeCells>
  <conditionalFormatting sqref="S19:AR19 S28:AR28">
    <cfRule type="cellIs" priority="9" dxfId="0" operator="equal" stopIfTrue="1">
      <formula>0</formula>
    </cfRule>
  </conditionalFormatting>
  <conditionalFormatting sqref="S23:AR23">
    <cfRule type="cellIs" priority="8" dxfId="0" operator="equal" stopIfTrue="1">
      <formula>0</formula>
    </cfRule>
  </conditionalFormatting>
  <conditionalFormatting sqref="S22:AR22">
    <cfRule type="cellIs" priority="7" dxfId="0" operator="equal" stopIfTrue="1">
      <formula>0</formula>
    </cfRule>
  </conditionalFormatting>
  <conditionalFormatting sqref="S21:AR21">
    <cfRule type="cellIs" priority="6" dxfId="0" operator="equal" stopIfTrue="1">
      <formula>0</formula>
    </cfRule>
  </conditionalFormatting>
  <conditionalFormatting sqref="S20:AR20">
    <cfRule type="cellIs" priority="5" dxfId="0" operator="equal" stopIfTrue="1">
      <formula>0</formula>
    </cfRule>
  </conditionalFormatting>
  <conditionalFormatting sqref="S27:AR27">
    <cfRule type="cellIs" priority="4" dxfId="0" operator="equal" stopIfTrue="1">
      <formula>0</formula>
    </cfRule>
  </conditionalFormatting>
  <conditionalFormatting sqref="S26:AR26">
    <cfRule type="cellIs" priority="3" dxfId="0" operator="equal" stopIfTrue="1">
      <formula>0</formula>
    </cfRule>
  </conditionalFormatting>
  <conditionalFormatting sqref="S25:AR25">
    <cfRule type="cellIs" priority="2" dxfId="0" operator="equal" stopIfTrue="1">
      <formula>0</formula>
    </cfRule>
  </conditionalFormatting>
  <conditionalFormatting sqref="S24:AR24">
    <cfRule type="cellIs" priority="1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zoomScale="87" zoomScaleNormal="87" zoomScalePageLayoutView="0" workbookViewId="0" topLeftCell="A22">
      <selection activeCell="E29" sqref="E29:M29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32.42187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1:56" s="11" customFormat="1" ht="16.5" customHeight="1">
      <c r="A2" s="172" t="s">
        <v>280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</row>
    <row r="3" spans="2:29" s="11" customFormat="1" ht="12.75">
      <c r="B3" s="12" t="s">
        <v>27</v>
      </c>
      <c r="T3" s="11" t="s">
        <v>33</v>
      </c>
      <c r="Z3" s="39" t="s">
        <v>209</v>
      </c>
      <c r="AA3" s="14"/>
      <c r="AB3" s="14"/>
      <c r="AC3" s="14"/>
    </row>
    <row r="4" spans="2:33" s="11" customFormat="1" ht="12.75">
      <c r="B4" s="11" t="s">
        <v>28</v>
      </c>
      <c r="T4" s="11" t="s">
        <v>32</v>
      </c>
      <c r="Z4" s="11" t="s">
        <v>210</v>
      </c>
      <c r="AA4" s="14"/>
      <c r="AB4" s="14"/>
      <c r="AC4" s="14"/>
      <c r="AG4" s="12" t="s">
        <v>187</v>
      </c>
    </row>
    <row r="5" spans="2:37" s="11" customFormat="1" ht="12.75">
      <c r="B5" s="11" t="s">
        <v>29</v>
      </c>
      <c r="T5" s="11" t="s">
        <v>25</v>
      </c>
      <c r="Z5" s="11" t="s">
        <v>26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54</v>
      </c>
      <c r="U6" s="12"/>
      <c r="V6" s="12"/>
      <c r="Z6" s="11" t="s">
        <v>252</v>
      </c>
      <c r="AM6" s="32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73" t="s">
        <v>39</v>
      </c>
      <c r="B8" s="175" t="s">
        <v>40</v>
      </c>
      <c r="C8" s="176"/>
      <c r="D8" s="176"/>
      <c r="E8" s="177"/>
      <c r="F8" s="175" t="s">
        <v>41</v>
      </c>
      <c r="G8" s="176"/>
      <c r="H8" s="176"/>
      <c r="I8" s="177"/>
      <c r="J8" s="175" t="s">
        <v>42</v>
      </c>
      <c r="K8" s="176"/>
      <c r="L8" s="176"/>
      <c r="M8" s="176"/>
      <c r="N8" s="177"/>
      <c r="O8" s="175" t="s">
        <v>43</v>
      </c>
      <c r="P8" s="176"/>
      <c r="Q8" s="176"/>
      <c r="R8" s="177"/>
      <c r="S8" s="175" t="s">
        <v>44</v>
      </c>
      <c r="T8" s="176"/>
      <c r="U8" s="176"/>
      <c r="V8" s="176"/>
      <c r="W8" s="177"/>
      <c r="X8" s="175" t="s">
        <v>45</v>
      </c>
      <c r="Y8" s="176"/>
      <c r="Z8" s="176"/>
      <c r="AA8" s="177"/>
      <c r="AB8" s="175" t="s">
        <v>46</v>
      </c>
      <c r="AC8" s="176"/>
      <c r="AD8" s="176"/>
      <c r="AE8" s="177"/>
      <c r="AF8" s="175" t="s">
        <v>47</v>
      </c>
      <c r="AG8" s="176"/>
      <c r="AH8" s="176"/>
      <c r="AI8" s="177"/>
      <c r="AJ8" s="175" t="s">
        <v>48</v>
      </c>
      <c r="AK8" s="176"/>
      <c r="AL8" s="176"/>
      <c r="AM8" s="176"/>
      <c r="AN8" s="177"/>
      <c r="AO8" s="175" t="s">
        <v>49</v>
      </c>
      <c r="AP8" s="176"/>
      <c r="AQ8" s="176"/>
      <c r="AR8" s="177"/>
      <c r="AS8" s="175" t="s">
        <v>50</v>
      </c>
      <c r="AT8" s="176"/>
      <c r="AU8" s="176"/>
      <c r="AV8" s="176"/>
      <c r="AW8" s="177"/>
      <c r="AX8" s="175" t="s">
        <v>51</v>
      </c>
      <c r="AY8" s="176"/>
      <c r="AZ8" s="176"/>
      <c r="BA8" s="177"/>
      <c r="BB8" s="27"/>
    </row>
    <row r="9" spans="1:54" s="11" customFormat="1" ht="12.75">
      <c r="A9" s="174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6">
        <v>52</v>
      </c>
      <c r="BB9" s="28"/>
    </row>
    <row r="10" spans="1:54" s="11" customFormat="1" ht="12.75">
      <c r="A10" s="16" t="s">
        <v>55</v>
      </c>
      <c r="B10" s="17" t="s">
        <v>180</v>
      </c>
      <c r="C10" s="17" t="s">
        <v>180</v>
      </c>
      <c r="D10" s="17" t="s">
        <v>180</v>
      </c>
      <c r="E10" s="17" t="s">
        <v>180</v>
      </c>
      <c r="F10" s="17" t="s">
        <v>180</v>
      </c>
      <c r="G10" s="17" t="s">
        <v>180</v>
      </c>
      <c r="H10" s="17" t="s">
        <v>180</v>
      </c>
      <c r="I10" s="17" t="s">
        <v>180</v>
      </c>
      <c r="J10" s="17" t="s">
        <v>180</v>
      </c>
      <c r="K10" s="17" t="s">
        <v>180</v>
      </c>
      <c r="L10" s="17" t="s">
        <v>180</v>
      </c>
      <c r="M10" s="17" t="s">
        <v>180</v>
      </c>
      <c r="N10" s="17" t="s">
        <v>180</v>
      </c>
      <c r="O10" s="17" t="s">
        <v>180</v>
      </c>
      <c r="P10" s="17" t="s">
        <v>180</v>
      </c>
      <c r="Q10" s="17" t="s">
        <v>180</v>
      </c>
      <c r="R10" s="17" t="s">
        <v>181</v>
      </c>
      <c r="S10" s="17" t="s">
        <v>181</v>
      </c>
      <c r="T10" s="17" t="s">
        <v>181</v>
      </c>
      <c r="U10" s="17" t="s">
        <v>182</v>
      </c>
      <c r="V10" s="17" t="s">
        <v>182</v>
      </c>
      <c r="W10" s="17" t="s">
        <v>182</v>
      </c>
      <c r="X10" s="17" t="s">
        <v>182</v>
      </c>
      <c r="Y10" s="20" t="s">
        <v>180</v>
      </c>
      <c r="Z10" s="20" t="s">
        <v>180</v>
      </c>
      <c r="AA10" s="20" t="s">
        <v>180</v>
      </c>
      <c r="AB10" s="20" t="s">
        <v>180</v>
      </c>
      <c r="AC10" s="20" t="s">
        <v>180</v>
      </c>
      <c r="AD10" s="20" t="s">
        <v>180</v>
      </c>
      <c r="AE10" s="20" t="s">
        <v>180</v>
      </c>
      <c r="AF10" s="20" t="s">
        <v>180</v>
      </c>
      <c r="AG10" s="20" t="s">
        <v>180</v>
      </c>
      <c r="AH10" s="20" t="s">
        <v>180</v>
      </c>
      <c r="AI10" s="20" t="s">
        <v>180</v>
      </c>
      <c r="AJ10" s="20" t="s">
        <v>180</v>
      </c>
      <c r="AK10" s="20" t="s">
        <v>180</v>
      </c>
      <c r="AL10" s="20" t="s">
        <v>180</v>
      </c>
      <c r="AM10" s="20" t="s">
        <v>180</v>
      </c>
      <c r="AN10" s="20" t="s">
        <v>180</v>
      </c>
      <c r="AO10" s="20" t="s">
        <v>181</v>
      </c>
      <c r="AP10" s="20" t="s">
        <v>181</v>
      </c>
      <c r="AQ10" s="20" t="s">
        <v>181</v>
      </c>
      <c r="AR10" s="20" t="s">
        <v>182</v>
      </c>
      <c r="AS10" s="20" t="s">
        <v>182</v>
      </c>
      <c r="AT10" s="20" t="s">
        <v>182</v>
      </c>
      <c r="AU10" s="20" t="s">
        <v>182</v>
      </c>
      <c r="AV10" s="20" t="s">
        <v>182</v>
      </c>
      <c r="AW10" s="20" t="s">
        <v>182</v>
      </c>
      <c r="AX10" s="20" t="s">
        <v>182</v>
      </c>
      <c r="AY10" s="20" t="s">
        <v>182</v>
      </c>
      <c r="AZ10" s="20" t="s">
        <v>182</v>
      </c>
      <c r="BA10" s="20" t="s">
        <v>182</v>
      </c>
      <c r="BB10" s="29"/>
    </row>
    <row r="11" spans="1:54" s="11" customFormat="1" ht="12.75">
      <c r="A11" s="18"/>
      <c r="B11" s="18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L12" s="3" t="s">
        <v>544</v>
      </c>
    </row>
    <row r="13" spans="2:22" ht="4.5" customHeight="1">
      <c r="B13" s="9"/>
      <c r="C13" s="9"/>
      <c r="D13" s="9"/>
      <c r="E13" s="25"/>
      <c r="F13" s="25"/>
      <c r="G13" s="25"/>
      <c r="H13" s="25"/>
      <c r="I13" s="25"/>
      <c r="J13" s="25"/>
      <c r="K13" s="25"/>
      <c r="L13" s="25"/>
      <c r="M13" s="25"/>
      <c r="S13" s="9"/>
      <c r="T13" s="9"/>
      <c r="U13" s="9"/>
      <c r="V13" s="9"/>
    </row>
    <row r="14" spans="1:56" ht="12.75" customHeight="1">
      <c r="A14" s="178" t="s">
        <v>23</v>
      </c>
      <c r="B14" s="179" t="s">
        <v>34</v>
      </c>
      <c r="C14" s="180"/>
      <c r="D14" s="181"/>
      <c r="E14" s="95" t="s">
        <v>0</v>
      </c>
      <c r="F14" s="95"/>
      <c r="G14" s="95"/>
      <c r="H14" s="95"/>
      <c r="I14" s="95"/>
      <c r="J14" s="95"/>
      <c r="K14" s="95"/>
      <c r="L14" s="95"/>
      <c r="M14" s="95"/>
      <c r="N14" s="95" t="s">
        <v>1</v>
      </c>
      <c r="O14" s="95"/>
      <c r="P14" s="178" t="s">
        <v>4</v>
      </c>
      <c r="Q14" s="95" t="s">
        <v>5</v>
      </c>
      <c r="R14" s="95"/>
      <c r="S14" s="195" t="s">
        <v>35</v>
      </c>
      <c r="T14" s="196"/>
      <c r="U14" s="196"/>
      <c r="V14" s="197"/>
      <c r="W14" s="95" t="s">
        <v>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9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188" t="s">
        <v>17</v>
      </c>
      <c r="AT14" s="188"/>
      <c r="AU14" s="188"/>
      <c r="AV14" s="188"/>
      <c r="AW14" s="178" t="s">
        <v>21</v>
      </c>
      <c r="AX14" s="195" t="s">
        <v>22</v>
      </c>
      <c r="AY14" s="196"/>
      <c r="AZ14" s="196"/>
      <c r="BA14" s="196"/>
      <c r="BB14" s="196"/>
      <c r="BC14" s="196"/>
      <c r="BD14" s="197"/>
    </row>
    <row r="15" spans="1:56" ht="12.75">
      <c r="A15" s="178"/>
      <c r="B15" s="182"/>
      <c r="C15" s="183"/>
      <c r="D15" s="18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78"/>
      <c r="Q15" s="95"/>
      <c r="R15" s="95"/>
      <c r="S15" s="198"/>
      <c r="T15" s="199"/>
      <c r="U15" s="199"/>
      <c r="V15" s="200"/>
      <c r="W15" s="178" t="s">
        <v>10</v>
      </c>
      <c r="X15" s="190" t="s">
        <v>37</v>
      </c>
      <c r="Y15" s="95" t="s">
        <v>38</v>
      </c>
      <c r="Z15" s="95"/>
      <c r="AA15" s="95"/>
      <c r="AB15" s="95"/>
      <c r="AC15" s="178" t="s">
        <v>16</v>
      </c>
      <c r="AD15" s="178" t="s">
        <v>52</v>
      </c>
      <c r="AE15" s="189" t="s">
        <v>12</v>
      </c>
      <c r="AF15" s="189"/>
      <c r="AG15" s="189"/>
      <c r="AH15" s="178" t="s">
        <v>10</v>
      </c>
      <c r="AI15" s="190" t="s">
        <v>37</v>
      </c>
      <c r="AJ15" s="95" t="s">
        <v>38</v>
      </c>
      <c r="AK15" s="95"/>
      <c r="AL15" s="95"/>
      <c r="AM15" s="95"/>
      <c r="AN15" s="178" t="s">
        <v>16</v>
      </c>
      <c r="AO15" s="178" t="s">
        <v>52</v>
      </c>
      <c r="AP15" s="189" t="s">
        <v>12</v>
      </c>
      <c r="AQ15" s="189"/>
      <c r="AR15" s="189"/>
      <c r="AS15" s="188"/>
      <c r="AT15" s="188"/>
      <c r="AU15" s="188"/>
      <c r="AV15" s="188"/>
      <c r="AW15" s="178"/>
      <c r="AX15" s="198"/>
      <c r="AY15" s="199"/>
      <c r="AZ15" s="199"/>
      <c r="BA15" s="199"/>
      <c r="BB15" s="199"/>
      <c r="BC15" s="199"/>
      <c r="BD15" s="200"/>
    </row>
    <row r="16" spans="1:56" ht="12.75" customHeight="1">
      <c r="A16" s="178"/>
      <c r="B16" s="182"/>
      <c r="C16" s="183"/>
      <c r="D16" s="18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78"/>
      <c r="Q16" s="95"/>
      <c r="R16" s="95"/>
      <c r="S16" s="201"/>
      <c r="T16" s="202"/>
      <c r="U16" s="202"/>
      <c r="V16" s="203"/>
      <c r="W16" s="178"/>
      <c r="X16" s="191"/>
      <c r="Y16" s="178" t="s">
        <v>11</v>
      </c>
      <c r="Z16" s="189" t="s">
        <v>12</v>
      </c>
      <c r="AA16" s="189"/>
      <c r="AB16" s="189"/>
      <c r="AC16" s="178"/>
      <c r="AD16" s="178"/>
      <c r="AE16" s="189"/>
      <c r="AF16" s="189"/>
      <c r="AG16" s="189"/>
      <c r="AH16" s="178"/>
      <c r="AI16" s="191"/>
      <c r="AJ16" s="178" t="s">
        <v>11</v>
      </c>
      <c r="AK16" s="189" t="s">
        <v>12</v>
      </c>
      <c r="AL16" s="189"/>
      <c r="AM16" s="189"/>
      <c r="AN16" s="178"/>
      <c r="AO16" s="178"/>
      <c r="AP16" s="189"/>
      <c r="AQ16" s="189"/>
      <c r="AR16" s="189"/>
      <c r="AS16" s="188"/>
      <c r="AT16" s="188"/>
      <c r="AU16" s="188"/>
      <c r="AV16" s="188"/>
      <c r="AW16" s="178"/>
      <c r="AX16" s="198"/>
      <c r="AY16" s="199"/>
      <c r="AZ16" s="199"/>
      <c r="BA16" s="199"/>
      <c r="BB16" s="199"/>
      <c r="BC16" s="199"/>
      <c r="BD16" s="200"/>
    </row>
    <row r="17" spans="1:56" ht="66.75" customHeight="1">
      <c r="A17" s="178"/>
      <c r="B17" s="185"/>
      <c r="C17" s="186"/>
      <c r="D17" s="187"/>
      <c r="E17" s="95"/>
      <c r="F17" s="95"/>
      <c r="G17" s="95"/>
      <c r="H17" s="95"/>
      <c r="I17" s="95"/>
      <c r="J17" s="95"/>
      <c r="K17" s="95"/>
      <c r="L17" s="95"/>
      <c r="M17" s="95"/>
      <c r="N17" s="4" t="s">
        <v>2</v>
      </c>
      <c r="O17" s="4" t="s">
        <v>3</v>
      </c>
      <c r="P17" s="178"/>
      <c r="Q17" s="4" t="s">
        <v>6</v>
      </c>
      <c r="R17" s="4" t="s">
        <v>7</v>
      </c>
      <c r="S17" s="204" t="s">
        <v>53</v>
      </c>
      <c r="T17" s="205"/>
      <c r="U17" s="193" t="s">
        <v>36</v>
      </c>
      <c r="V17" s="194"/>
      <c r="W17" s="178"/>
      <c r="X17" s="192"/>
      <c r="Y17" s="178"/>
      <c r="Z17" s="4" t="s">
        <v>13</v>
      </c>
      <c r="AA17" s="4" t="s">
        <v>14</v>
      </c>
      <c r="AB17" s="4" t="s">
        <v>15</v>
      </c>
      <c r="AC17" s="178"/>
      <c r="AD17" s="178"/>
      <c r="AE17" s="4" t="s">
        <v>13</v>
      </c>
      <c r="AF17" s="4" t="s">
        <v>14</v>
      </c>
      <c r="AG17" s="4" t="s">
        <v>15</v>
      </c>
      <c r="AH17" s="178"/>
      <c r="AI17" s="192"/>
      <c r="AJ17" s="178"/>
      <c r="AK17" s="4" t="s">
        <v>13</v>
      </c>
      <c r="AL17" s="4" t="s">
        <v>14</v>
      </c>
      <c r="AM17" s="4" t="s">
        <v>15</v>
      </c>
      <c r="AN17" s="178"/>
      <c r="AO17" s="178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57</v>
      </c>
      <c r="AV17" s="4" t="s">
        <v>20</v>
      </c>
      <c r="AW17" s="178"/>
      <c r="AX17" s="201"/>
      <c r="AY17" s="202"/>
      <c r="AZ17" s="202"/>
      <c r="BA17" s="202"/>
      <c r="BB17" s="202"/>
      <c r="BC17" s="202"/>
      <c r="BD17" s="203"/>
    </row>
    <row r="18" spans="1:56" ht="12.75" customHeight="1">
      <c r="A18" s="102" t="s">
        <v>224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4"/>
    </row>
    <row r="19" spans="1:56" ht="21.75" customHeight="1">
      <c r="A19" s="5">
        <v>1</v>
      </c>
      <c r="B19" s="95" t="s">
        <v>538</v>
      </c>
      <c r="C19" s="95"/>
      <c r="D19" s="95"/>
      <c r="E19" s="105" t="s">
        <v>273</v>
      </c>
      <c r="F19" s="105"/>
      <c r="G19" s="105"/>
      <c r="H19" s="105"/>
      <c r="I19" s="105"/>
      <c r="J19" s="105"/>
      <c r="K19" s="105"/>
      <c r="L19" s="105"/>
      <c r="M19" s="105"/>
      <c r="N19" s="5"/>
      <c r="O19" s="5"/>
      <c r="P19" s="5"/>
      <c r="Q19" s="5"/>
      <c r="R19" s="5"/>
      <c r="S19" s="106">
        <f>X19+AI19</f>
        <v>135</v>
      </c>
      <c r="T19" s="107"/>
      <c r="U19" s="106">
        <f>X19+AI19</f>
        <v>135</v>
      </c>
      <c r="V19" s="107"/>
      <c r="W19" s="38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8">
        <f>AI19/30</f>
        <v>4.5</v>
      </c>
      <c r="AI19" s="52">
        <f>AJ19+AN19</f>
        <v>135</v>
      </c>
      <c r="AJ19" s="52">
        <f>AK19+AL19+AM19</f>
        <v>48</v>
      </c>
      <c r="AK19" s="52">
        <f aca="true" t="shared" si="1" ref="AK19:AM20">AP19*16</f>
        <v>16</v>
      </c>
      <c r="AL19" s="52">
        <f t="shared" si="1"/>
        <v>32</v>
      </c>
      <c r="AM19" s="52">
        <f t="shared" si="1"/>
        <v>0</v>
      </c>
      <c r="AN19" s="52">
        <v>87</v>
      </c>
      <c r="AO19" s="52">
        <f>AP19+AQ19+AR19</f>
        <v>3</v>
      </c>
      <c r="AP19" s="52">
        <v>1</v>
      </c>
      <c r="AQ19" s="52">
        <v>2</v>
      </c>
      <c r="AR19" s="5"/>
      <c r="AS19" s="5">
        <v>2</v>
      </c>
      <c r="AT19" s="5"/>
      <c r="AU19" s="5"/>
      <c r="AV19" s="5"/>
      <c r="AW19" s="5"/>
      <c r="AX19" s="144"/>
      <c r="AY19" s="145"/>
      <c r="AZ19" s="145"/>
      <c r="BA19" s="145"/>
      <c r="BB19" s="145"/>
      <c r="BC19" s="145"/>
      <c r="BD19" s="146"/>
    </row>
    <row r="20" spans="1:56" s="41" customFormat="1" ht="21.75" customHeight="1">
      <c r="A20" s="52">
        <v>2</v>
      </c>
      <c r="B20" s="95" t="s">
        <v>539</v>
      </c>
      <c r="C20" s="95"/>
      <c r="D20" s="95"/>
      <c r="E20" s="96" t="s">
        <v>274</v>
      </c>
      <c r="F20" s="96"/>
      <c r="G20" s="96"/>
      <c r="H20" s="96"/>
      <c r="I20" s="96"/>
      <c r="J20" s="96"/>
      <c r="K20" s="96"/>
      <c r="L20" s="96"/>
      <c r="M20" s="96"/>
      <c r="N20" s="52"/>
      <c r="O20" s="52"/>
      <c r="P20" s="5"/>
      <c r="Q20" s="5"/>
      <c r="R20" s="52"/>
      <c r="S20" s="97">
        <f>X20+AI20</f>
        <v>135</v>
      </c>
      <c r="T20" s="98"/>
      <c r="U20" s="97">
        <f>X20+AI20</f>
        <v>135</v>
      </c>
      <c r="V20" s="98"/>
      <c r="W20" s="54">
        <f>X20/30</f>
        <v>0</v>
      </c>
      <c r="X20" s="76">
        <f>Y20+AC20</f>
        <v>0</v>
      </c>
      <c r="Y20" s="52">
        <f>Z20+AA20+AB20</f>
        <v>0</v>
      </c>
      <c r="Z20" s="52">
        <f t="shared" si="0"/>
        <v>0</v>
      </c>
      <c r="AA20" s="52">
        <f t="shared" si="0"/>
        <v>0</v>
      </c>
      <c r="AB20" s="52">
        <f t="shared" si="0"/>
        <v>0</v>
      </c>
      <c r="AC20" s="76"/>
      <c r="AD20" s="52">
        <f>AE20+AF20+AG20</f>
        <v>0</v>
      </c>
      <c r="AE20" s="52"/>
      <c r="AF20" s="54"/>
      <c r="AG20" s="52"/>
      <c r="AH20" s="58">
        <f>AI20/30</f>
        <v>4.5</v>
      </c>
      <c r="AI20" s="52">
        <f>AJ20+AN20</f>
        <v>135</v>
      </c>
      <c r="AJ20" s="52">
        <f>AK20+AL20+AM20</f>
        <v>48</v>
      </c>
      <c r="AK20" s="52">
        <f t="shared" si="1"/>
        <v>16</v>
      </c>
      <c r="AL20" s="52">
        <f t="shared" si="1"/>
        <v>32</v>
      </c>
      <c r="AM20" s="52">
        <f t="shared" si="1"/>
        <v>0</v>
      </c>
      <c r="AN20" s="52">
        <v>87</v>
      </c>
      <c r="AO20" s="52">
        <f>AP20+AQ20+AR20</f>
        <v>3</v>
      </c>
      <c r="AP20" s="52">
        <v>1</v>
      </c>
      <c r="AQ20" s="52">
        <v>2</v>
      </c>
      <c r="AR20" s="52"/>
      <c r="AS20" s="55">
        <v>2</v>
      </c>
      <c r="AT20" s="52"/>
      <c r="AU20" s="52"/>
      <c r="AV20" s="52"/>
      <c r="AW20" s="52"/>
      <c r="AX20" s="99"/>
      <c r="AY20" s="100"/>
      <c r="AZ20" s="100"/>
      <c r="BA20" s="100"/>
      <c r="BB20" s="100"/>
      <c r="BC20" s="100"/>
      <c r="BD20" s="101"/>
    </row>
    <row r="21" spans="1:56" ht="12.75" customHeight="1">
      <c r="A21" s="169" t="s">
        <v>66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1"/>
    </row>
    <row r="22" spans="1:63" ht="25.5" customHeight="1">
      <c r="A22" s="5">
        <v>1</v>
      </c>
      <c r="B22" s="216" t="s">
        <v>604</v>
      </c>
      <c r="C22" s="216"/>
      <c r="D22" s="216"/>
      <c r="E22" s="105" t="s">
        <v>148</v>
      </c>
      <c r="F22" s="105"/>
      <c r="G22" s="105"/>
      <c r="H22" s="105"/>
      <c r="I22" s="105"/>
      <c r="J22" s="105"/>
      <c r="K22" s="105"/>
      <c r="L22" s="105"/>
      <c r="M22" s="105"/>
      <c r="N22" s="5"/>
      <c r="O22" s="5"/>
      <c r="P22" s="10">
        <v>15</v>
      </c>
      <c r="Q22" s="5">
        <v>1</v>
      </c>
      <c r="R22" s="5"/>
      <c r="S22" s="106">
        <f>X22+AI22</f>
        <v>135</v>
      </c>
      <c r="T22" s="107"/>
      <c r="U22" s="106">
        <v>135</v>
      </c>
      <c r="V22" s="107"/>
      <c r="W22" s="8">
        <f>X22/30</f>
        <v>4.5</v>
      </c>
      <c r="X22" s="5">
        <f>Y22+AC22</f>
        <v>135</v>
      </c>
      <c r="Y22" s="5">
        <f>Z22+AA22</f>
        <v>32</v>
      </c>
      <c r="Z22" s="10">
        <f aca="true" t="shared" si="2" ref="Z22:AA25">AE22*16</f>
        <v>16</v>
      </c>
      <c r="AA22" s="10">
        <f t="shared" si="2"/>
        <v>16</v>
      </c>
      <c r="AB22" s="5"/>
      <c r="AC22" s="5">
        <v>103</v>
      </c>
      <c r="AD22" s="5">
        <f>AE22+AF22</f>
        <v>2</v>
      </c>
      <c r="AE22" s="5">
        <v>1</v>
      </c>
      <c r="AF22" s="5">
        <v>1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58</v>
      </c>
      <c r="AT22" s="5"/>
      <c r="AU22" s="5"/>
      <c r="AV22" s="5"/>
      <c r="AW22" s="5"/>
      <c r="AX22" s="106" t="s">
        <v>473</v>
      </c>
      <c r="AY22" s="162"/>
      <c r="AZ22" s="162"/>
      <c r="BA22" s="162"/>
      <c r="BB22" s="162"/>
      <c r="BC22" s="162"/>
      <c r="BD22" s="107"/>
      <c r="BE22" s="77" t="s">
        <v>488</v>
      </c>
      <c r="BF22" s="78"/>
      <c r="BG22" s="78"/>
      <c r="BH22" s="78"/>
      <c r="BI22" s="78"/>
      <c r="BJ22" s="78"/>
      <c r="BK22" s="79"/>
    </row>
    <row r="23" spans="1:63" ht="36" customHeight="1">
      <c r="A23" s="5">
        <v>2</v>
      </c>
      <c r="B23" s="216" t="s">
        <v>605</v>
      </c>
      <c r="C23" s="216"/>
      <c r="D23" s="216"/>
      <c r="E23" s="226" t="s">
        <v>100</v>
      </c>
      <c r="F23" s="227"/>
      <c r="G23" s="227"/>
      <c r="H23" s="227"/>
      <c r="I23" s="227"/>
      <c r="J23" s="227"/>
      <c r="K23" s="227"/>
      <c r="L23" s="227"/>
      <c r="M23" s="228"/>
      <c r="N23" s="10"/>
      <c r="O23" s="10"/>
      <c r="P23" s="10">
        <v>15</v>
      </c>
      <c r="Q23" s="10">
        <v>1</v>
      </c>
      <c r="R23" s="10"/>
      <c r="S23" s="106">
        <f aca="true" t="shared" si="3" ref="S23:S33">X23+AI23</f>
        <v>135</v>
      </c>
      <c r="T23" s="107"/>
      <c r="U23" s="106">
        <v>135</v>
      </c>
      <c r="V23" s="107"/>
      <c r="W23" s="8">
        <f>X23/30</f>
        <v>4.5</v>
      </c>
      <c r="X23" s="5">
        <f>Y23+AC23</f>
        <v>135</v>
      </c>
      <c r="Y23" s="5">
        <f>Z23+AA23</f>
        <v>32</v>
      </c>
      <c r="Z23" s="10">
        <f t="shared" si="2"/>
        <v>16</v>
      </c>
      <c r="AA23" s="10">
        <f t="shared" si="2"/>
        <v>16</v>
      </c>
      <c r="AB23" s="10"/>
      <c r="AC23" s="10">
        <v>103</v>
      </c>
      <c r="AD23" s="5">
        <f>AE23+AF23</f>
        <v>2</v>
      </c>
      <c r="AE23" s="10">
        <v>1</v>
      </c>
      <c r="AF23" s="10">
        <v>1</v>
      </c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 t="s">
        <v>222</v>
      </c>
      <c r="AT23" s="10"/>
      <c r="AU23" s="10"/>
      <c r="AV23" s="10"/>
      <c r="AW23" s="10"/>
      <c r="AX23" s="213" t="s">
        <v>458</v>
      </c>
      <c r="AY23" s="215"/>
      <c r="AZ23" s="215"/>
      <c r="BA23" s="215"/>
      <c r="BB23" s="215"/>
      <c r="BC23" s="215"/>
      <c r="BD23" s="214"/>
      <c r="BE23" s="83" t="s">
        <v>465</v>
      </c>
      <c r="BF23" s="84"/>
      <c r="BG23" s="84"/>
      <c r="BH23" s="84"/>
      <c r="BI23" s="84"/>
      <c r="BJ23" s="84"/>
      <c r="BK23" s="85"/>
    </row>
    <row r="24" spans="1:63" ht="25.5" customHeight="1">
      <c r="A24" s="5">
        <v>3</v>
      </c>
      <c r="B24" s="216" t="s">
        <v>606</v>
      </c>
      <c r="C24" s="216"/>
      <c r="D24" s="216"/>
      <c r="E24" s="166" t="s">
        <v>121</v>
      </c>
      <c r="F24" s="166"/>
      <c r="G24" s="166"/>
      <c r="H24" s="166"/>
      <c r="I24" s="166"/>
      <c r="J24" s="166"/>
      <c r="K24" s="166"/>
      <c r="L24" s="166"/>
      <c r="M24" s="166"/>
      <c r="N24" s="10"/>
      <c r="O24" s="10"/>
      <c r="P24" s="10">
        <v>15</v>
      </c>
      <c r="Q24" s="10">
        <v>1</v>
      </c>
      <c r="R24" s="10"/>
      <c r="S24" s="106">
        <f t="shared" si="3"/>
        <v>135</v>
      </c>
      <c r="T24" s="107"/>
      <c r="U24" s="106">
        <v>135</v>
      </c>
      <c r="V24" s="107"/>
      <c r="W24" s="8">
        <f>X24/30</f>
        <v>4.5</v>
      </c>
      <c r="X24" s="5">
        <f>Y24+AC24</f>
        <v>135</v>
      </c>
      <c r="Y24" s="5">
        <f>Z24+AA24</f>
        <v>48</v>
      </c>
      <c r="Z24" s="10">
        <f t="shared" si="2"/>
        <v>16</v>
      </c>
      <c r="AA24" s="10">
        <f t="shared" si="2"/>
        <v>32</v>
      </c>
      <c r="AB24" s="10"/>
      <c r="AC24" s="10">
        <v>87</v>
      </c>
      <c r="AD24" s="5">
        <f>AE24+AF24</f>
        <v>3</v>
      </c>
      <c r="AE24" s="10">
        <v>1</v>
      </c>
      <c r="AF24" s="10">
        <v>2</v>
      </c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 t="s">
        <v>58</v>
      </c>
      <c r="AT24" s="10"/>
      <c r="AU24" s="10"/>
      <c r="AV24" s="10"/>
      <c r="AW24" s="10"/>
      <c r="AX24" s="213" t="s">
        <v>474</v>
      </c>
      <c r="AY24" s="215"/>
      <c r="AZ24" s="215"/>
      <c r="BA24" s="215"/>
      <c r="BB24" s="215"/>
      <c r="BC24" s="215"/>
      <c r="BD24" s="214"/>
      <c r="BE24" s="83"/>
      <c r="BF24" s="84"/>
      <c r="BG24" s="84"/>
      <c r="BH24" s="84"/>
      <c r="BI24" s="84"/>
      <c r="BJ24" s="84"/>
      <c r="BK24" s="85"/>
    </row>
    <row r="25" spans="1:63" ht="25.5" customHeight="1">
      <c r="A25" s="5">
        <v>4</v>
      </c>
      <c r="B25" s="216" t="s">
        <v>607</v>
      </c>
      <c r="C25" s="216"/>
      <c r="D25" s="216"/>
      <c r="E25" s="166" t="s">
        <v>80</v>
      </c>
      <c r="F25" s="166"/>
      <c r="G25" s="166"/>
      <c r="H25" s="166"/>
      <c r="I25" s="166"/>
      <c r="J25" s="166"/>
      <c r="K25" s="166"/>
      <c r="L25" s="166"/>
      <c r="M25" s="166"/>
      <c r="N25" s="10"/>
      <c r="O25" s="10"/>
      <c r="P25" s="10">
        <v>15</v>
      </c>
      <c r="Q25" s="10">
        <v>1</v>
      </c>
      <c r="R25" s="10"/>
      <c r="S25" s="106">
        <f t="shared" si="3"/>
        <v>135</v>
      </c>
      <c r="T25" s="107"/>
      <c r="U25" s="106">
        <v>135</v>
      </c>
      <c r="V25" s="107"/>
      <c r="W25" s="8">
        <f>X25/30</f>
        <v>4.5</v>
      </c>
      <c r="X25" s="5">
        <f>Y25+AC25</f>
        <v>135</v>
      </c>
      <c r="Y25" s="5">
        <f>Z25+AA25</f>
        <v>48</v>
      </c>
      <c r="Z25" s="10">
        <f t="shared" si="2"/>
        <v>16</v>
      </c>
      <c r="AA25" s="10">
        <f t="shared" si="2"/>
        <v>32</v>
      </c>
      <c r="AB25" s="10"/>
      <c r="AC25" s="10">
        <v>87</v>
      </c>
      <c r="AD25" s="5">
        <f>AE25+AF25</f>
        <v>3</v>
      </c>
      <c r="AE25" s="10">
        <v>1</v>
      </c>
      <c r="AF25" s="10">
        <v>2</v>
      </c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 t="s">
        <v>58</v>
      </c>
      <c r="AT25" s="10"/>
      <c r="AU25" s="10"/>
      <c r="AV25" s="10"/>
      <c r="AW25" s="94" t="s">
        <v>596</v>
      </c>
      <c r="AX25" s="213" t="s">
        <v>272</v>
      </c>
      <c r="AY25" s="215"/>
      <c r="AZ25" s="215"/>
      <c r="BA25" s="215"/>
      <c r="BB25" s="215"/>
      <c r="BC25" s="215"/>
      <c r="BD25" s="214"/>
      <c r="BE25" s="83"/>
      <c r="BF25" s="84"/>
      <c r="BG25" s="84"/>
      <c r="BH25" s="84"/>
      <c r="BI25" s="84"/>
      <c r="BJ25" s="84"/>
      <c r="BK25" s="85"/>
    </row>
    <row r="26" spans="1:63" ht="25.5" customHeight="1">
      <c r="A26" s="5">
        <v>5</v>
      </c>
      <c r="B26" s="216" t="s">
        <v>608</v>
      </c>
      <c r="C26" s="216"/>
      <c r="D26" s="216"/>
      <c r="E26" s="166" t="s">
        <v>112</v>
      </c>
      <c r="F26" s="166"/>
      <c r="G26" s="166"/>
      <c r="H26" s="166"/>
      <c r="I26" s="166"/>
      <c r="J26" s="166"/>
      <c r="K26" s="166"/>
      <c r="L26" s="166"/>
      <c r="M26" s="166"/>
      <c r="N26" s="10"/>
      <c r="O26" s="10"/>
      <c r="P26" s="10">
        <v>15</v>
      </c>
      <c r="Q26" s="10">
        <v>1</v>
      </c>
      <c r="R26" s="10"/>
      <c r="S26" s="106">
        <f t="shared" si="3"/>
        <v>135</v>
      </c>
      <c r="T26" s="107"/>
      <c r="U26" s="106">
        <v>135</v>
      </c>
      <c r="V26" s="107"/>
      <c r="W26" s="34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>
        <f>AI26/30</f>
        <v>4.5</v>
      </c>
      <c r="AI26" s="10">
        <f>AJ26+AN26</f>
        <v>135</v>
      </c>
      <c r="AJ26" s="10">
        <f>AK26+AL26</f>
        <v>32</v>
      </c>
      <c r="AK26" s="10">
        <f>AP26*16</f>
        <v>16</v>
      </c>
      <c r="AL26" s="10">
        <f>AQ26*16</f>
        <v>16</v>
      </c>
      <c r="AM26" s="10"/>
      <c r="AN26" s="10">
        <v>103</v>
      </c>
      <c r="AO26" s="10">
        <f>AP26+AQ26</f>
        <v>2</v>
      </c>
      <c r="AP26" s="10">
        <v>1</v>
      </c>
      <c r="AQ26" s="10">
        <v>1</v>
      </c>
      <c r="AR26" s="10"/>
      <c r="AS26" s="10" t="s">
        <v>59</v>
      </c>
      <c r="AT26" s="10"/>
      <c r="AU26" s="10"/>
      <c r="AV26" s="10"/>
      <c r="AW26" s="10"/>
      <c r="AX26" s="106" t="s">
        <v>416</v>
      </c>
      <c r="AY26" s="162"/>
      <c r="AZ26" s="162"/>
      <c r="BA26" s="162"/>
      <c r="BB26" s="162"/>
      <c r="BC26" s="162"/>
      <c r="BD26" s="107"/>
      <c r="BE26" s="77" t="s">
        <v>489</v>
      </c>
      <c r="BF26" s="78"/>
      <c r="BG26" s="78"/>
      <c r="BH26" s="78"/>
      <c r="BI26" s="78"/>
      <c r="BJ26" s="78"/>
      <c r="BK26" s="79"/>
    </row>
    <row r="27" spans="1:63" ht="39" customHeight="1">
      <c r="A27" s="5">
        <v>6</v>
      </c>
      <c r="B27" s="216" t="s">
        <v>609</v>
      </c>
      <c r="C27" s="216"/>
      <c r="D27" s="216"/>
      <c r="E27" s="166" t="s">
        <v>161</v>
      </c>
      <c r="F27" s="166"/>
      <c r="G27" s="166"/>
      <c r="H27" s="166"/>
      <c r="I27" s="166"/>
      <c r="J27" s="166"/>
      <c r="K27" s="166"/>
      <c r="L27" s="166"/>
      <c r="M27" s="166"/>
      <c r="N27" s="10"/>
      <c r="O27" s="10"/>
      <c r="P27" s="10">
        <v>15</v>
      </c>
      <c r="Q27" s="10">
        <v>1</v>
      </c>
      <c r="R27" s="10"/>
      <c r="S27" s="106">
        <f t="shared" si="3"/>
        <v>135</v>
      </c>
      <c r="T27" s="107"/>
      <c r="U27" s="106">
        <v>135</v>
      </c>
      <c r="V27" s="107"/>
      <c r="W27" s="34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>
        <f aca="true" t="shared" si="4" ref="AH27:AH36">AI27/30</f>
        <v>4.5</v>
      </c>
      <c r="AI27" s="10">
        <f aca="true" t="shared" si="5" ref="AI27:AI36">AJ27+AN27</f>
        <v>135</v>
      </c>
      <c r="AJ27" s="10">
        <f aca="true" t="shared" si="6" ref="AJ27:AJ36">AK27+AL27</f>
        <v>32</v>
      </c>
      <c r="AK27" s="10">
        <f>AP27*16</f>
        <v>16</v>
      </c>
      <c r="AL27" s="10">
        <f>AQ27*16</f>
        <v>16</v>
      </c>
      <c r="AM27" s="10"/>
      <c r="AN27" s="10">
        <v>103</v>
      </c>
      <c r="AO27" s="10">
        <f>AP27+AQ27</f>
        <v>2</v>
      </c>
      <c r="AP27" s="10">
        <v>1</v>
      </c>
      <c r="AQ27" s="10">
        <v>1</v>
      </c>
      <c r="AR27" s="10"/>
      <c r="AS27" s="10" t="s">
        <v>59</v>
      </c>
      <c r="AT27" s="10"/>
      <c r="AU27" s="10"/>
      <c r="AV27" s="10"/>
      <c r="AW27" s="10"/>
      <c r="AX27" s="213" t="s">
        <v>287</v>
      </c>
      <c r="AY27" s="215"/>
      <c r="AZ27" s="215"/>
      <c r="BA27" s="215"/>
      <c r="BB27" s="215"/>
      <c r="BC27" s="215"/>
      <c r="BD27" s="214"/>
      <c r="BE27" s="83" t="s">
        <v>490</v>
      </c>
      <c r="BF27" s="84"/>
      <c r="BG27" s="84"/>
      <c r="BH27" s="84"/>
      <c r="BI27" s="84"/>
      <c r="BJ27" s="84"/>
      <c r="BK27" s="85"/>
    </row>
    <row r="28" spans="1:56" ht="12.75" customHeight="1">
      <c r="A28" s="163" t="s">
        <v>225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5"/>
    </row>
    <row r="29" spans="1:63" ht="25.5" customHeight="1">
      <c r="A29" s="5">
        <v>1</v>
      </c>
      <c r="B29" s="97" t="s">
        <v>329</v>
      </c>
      <c r="C29" s="108"/>
      <c r="D29" s="98"/>
      <c r="E29" s="166" t="s">
        <v>285</v>
      </c>
      <c r="F29" s="166"/>
      <c r="G29" s="166"/>
      <c r="H29" s="166"/>
      <c r="I29" s="166"/>
      <c r="J29" s="166"/>
      <c r="K29" s="166"/>
      <c r="L29" s="166"/>
      <c r="M29" s="166"/>
      <c r="N29" s="10"/>
      <c r="O29" s="10"/>
      <c r="P29" s="10">
        <v>15</v>
      </c>
      <c r="Q29" s="10">
        <v>1</v>
      </c>
      <c r="R29" s="10"/>
      <c r="S29" s="106">
        <f>X29+AI29</f>
        <v>90</v>
      </c>
      <c r="T29" s="107"/>
      <c r="U29" s="213">
        <v>90</v>
      </c>
      <c r="V29" s="214"/>
      <c r="W29" s="38">
        <f>X29/30</f>
        <v>3</v>
      </c>
      <c r="X29" s="5">
        <f>Y29+AC29</f>
        <v>90</v>
      </c>
      <c r="Y29" s="5">
        <f>Z29+AA29</f>
        <v>32</v>
      </c>
      <c r="Z29" s="10">
        <v>16</v>
      </c>
      <c r="AA29" s="10">
        <v>16</v>
      </c>
      <c r="AB29" s="10"/>
      <c r="AC29" s="10">
        <v>58</v>
      </c>
      <c r="AD29" s="5">
        <f>AE29+AF29</f>
        <v>2</v>
      </c>
      <c r="AE29" s="10">
        <v>1</v>
      </c>
      <c r="AF29" s="10">
        <v>1</v>
      </c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>
        <v>1</v>
      </c>
      <c r="AU29" s="10"/>
      <c r="AV29" s="10"/>
      <c r="AW29" s="10"/>
      <c r="AX29" s="213" t="s">
        <v>286</v>
      </c>
      <c r="AY29" s="215"/>
      <c r="AZ29" s="215"/>
      <c r="BA29" s="215"/>
      <c r="BB29" s="215"/>
      <c r="BC29" s="215"/>
      <c r="BD29" s="214"/>
      <c r="BE29" s="83"/>
      <c r="BF29" s="84"/>
      <c r="BG29" s="84"/>
      <c r="BH29" s="84"/>
      <c r="BI29" s="84"/>
      <c r="BJ29" s="84"/>
      <c r="BK29" s="85"/>
    </row>
    <row r="30" spans="1:63" ht="25.5" customHeight="1">
      <c r="A30" s="5">
        <v>2</v>
      </c>
      <c r="B30" s="97" t="s">
        <v>330</v>
      </c>
      <c r="C30" s="108"/>
      <c r="D30" s="98"/>
      <c r="E30" s="166" t="s">
        <v>169</v>
      </c>
      <c r="F30" s="166"/>
      <c r="G30" s="166"/>
      <c r="H30" s="166"/>
      <c r="I30" s="166"/>
      <c r="J30" s="166"/>
      <c r="K30" s="166"/>
      <c r="L30" s="166"/>
      <c r="M30" s="166"/>
      <c r="N30" s="10"/>
      <c r="O30" s="10"/>
      <c r="P30" s="10">
        <v>15</v>
      </c>
      <c r="Q30" s="10">
        <v>1</v>
      </c>
      <c r="R30" s="10"/>
      <c r="S30" s="106">
        <f>X30+AI30</f>
        <v>90</v>
      </c>
      <c r="T30" s="107"/>
      <c r="U30" s="213">
        <v>90</v>
      </c>
      <c r="V30" s="214"/>
      <c r="W30" s="38">
        <f>X30/30</f>
        <v>3</v>
      </c>
      <c r="X30" s="5">
        <f>Y30+AC30</f>
        <v>90</v>
      </c>
      <c r="Y30" s="5">
        <f>Z30+AA30</f>
        <v>32</v>
      </c>
      <c r="Z30" s="10">
        <v>16</v>
      </c>
      <c r="AA30" s="10">
        <v>16</v>
      </c>
      <c r="AB30" s="10"/>
      <c r="AC30" s="10">
        <v>58</v>
      </c>
      <c r="AD30" s="5">
        <f>AE30+AF30</f>
        <v>2</v>
      </c>
      <c r="AE30" s="10">
        <v>1</v>
      </c>
      <c r="AF30" s="10">
        <v>1</v>
      </c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>
        <v>1</v>
      </c>
      <c r="AU30" s="10"/>
      <c r="AV30" s="10"/>
      <c r="AW30" s="10"/>
      <c r="AX30" s="229" t="s">
        <v>416</v>
      </c>
      <c r="AY30" s="230"/>
      <c r="AZ30" s="230"/>
      <c r="BA30" s="230"/>
      <c r="BB30" s="230"/>
      <c r="BC30" s="230"/>
      <c r="BD30" s="231"/>
      <c r="BE30" s="86" t="s">
        <v>491</v>
      </c>
      <c r="BF30" s="87"/>
      <c r="BG30" s="87"/>
      <c r="BH30" s="87"/>
      <c r="BI30" s="87"/>
      <c r="BJ30" s="87"/>
      <c r="BK30" s="88"/>
    </row>
    <row r="31" spans="1:63" ht="25.5" customHeight="1">
      <c r="A31" s="5">
        <v>3</v>
      </c>
      <c r="B31" s="97" t="s">
        <v>331</v>
      </c>
      <c r="C31" s="108"/>
      <c r="D31" s="98"/>
      <c r="E31" s="166" t="s">
        <v>220</v>
      </c>
      <c r="F31" s="166"/>
      <c r="G31" s="166"/>
      <c r="H31" s="166"/>
      <c r="I31" s="166"/>
      <c r="J31" s="166"/>
      <c r="K31" s="166"/>
      <c r="L31" s="166"/>
      <c r="M31" s="166"/>
      <c r="N31" s="10"/>
      <c r="O31" s="10"/>
      <c r="P31" s="10">
        <v>15</v>
      </c>
      <c r="Q31" s="10">
        <v>1</v>
      </c>
      <c r="R31" s="10"/>
      <c r="S31" s="106">
        <f>X31+AI31</f>
        <v>90</v>
      </c>
      <c r="T31" s="107"/>
      <c r="U31" s="213">
        <v>90</v>
      </c>
      <c r="V31" s="214"/>
      <c r="W31" s="38">
        <f>X31/30</f>
        <v>3</v>
      </c>
      <c r="X31" s="5">
        <f>Y31+AC31</f>
        <v>90</v>
      </c>
      <c r="Y31" s="5">
        <f>Z31+AA31</f>
        <v>32</v>
      </c>
      <c r="Z31" s="10">
        <v>16</v>
      </c>
      <c r="AA31" s="10">
        <v>16</v>
      </c>
      <c r="AB31" s="10"/>
      <c r="AC31" s="10">
        <v>58</v>
      </c>
      <c r="AD31" s="5">
        <f>AE31+AF31</f>
        <v>2</v>
      </c>
      <c r="AE31" s="10">
        <v>1</v>
      </c>
      <c r="AF31" s="10">
        <v>1</v>
      </c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>
        <v>1</v>
      </c>
      <c r="AU31" s="10"/>
      <c r="AV31" s="10"/>
      <c r="AW31" s="10"/>
      <c r="AX31" s="213" t="s">
        <v>287</v>
      </c>
      <c r="AY31" s="215"/>
      <c r="AZ31" s="215"/>
      <c r="BA31" s="215"/>
      <c r="BB31" s="215"/>
      <c r="BC31" s="215"/>
      <c r="BD31" s="214"/>
      <c r="BE31" s="83" t="s">
        <v>492</v>
      </c>
      <c r="BF31" s="84"/>
      <c r="BG31" s="84"/>
      <c r="BH31" s="84"/>
      <c r="BI31" s="84"/>
      <c r="BJ31" s="84"/>
      <c r="BK31" s="85"/>
    </row>
    <row r="32" spans="1:63" ht="38.25" customHeight="1">
      <c r="A32" s="5">
        <v>4</v>
      </c>
      <c r="B32" s="97" t="s">
        <v>332</v>
      </c>
      <c r="C32" s="108"/>
      <c r="D32" s="98"/>
      <c r="E32" s="166" t="s">
        <v>82</v>
      </c>
      <c r="F32" s="166"/>
      <c r="G32" s="166"/>
      <c r="H32" s="166"/>
      <c r="I32" s="166"/>
      <c r="J32" s="166"/>
      <c r="K32" s="166"/>
      <c r="L32" s="166"/>
      <c r="M32" s="166"/>
      <c r="N32" s="10"/>
      <c r="O32" s="10"/>
      <c r="P32" s="10">
        <v>15</v>
      </c>
      <c r="Q32" s="10">
        <v>1</v>
      </c>
      <c r="R32" s="10"/>
      <c r="S32" s="106">
        <f>X32+AI32</f>
        <v>90</v>
      </c>
      <c r="T32" s="107"/>
      <c r="U32" s="213">
        <v>90</v>
      </c>
      <c r="V32" s="214"/>
      <c r="W32" s="38">
        <f>X32/30</f>
        <v>3</v>
      </c>
      <c r="X32" s="5">
        <f>Y32+AC32</f>
        <v>90</v>
      </c>
      <c r="Y32" s="5">
        <f>Z32+AA32</f>
        <v>32</v>
      </c>
      <c r="Z32" s="10">
        <v>16</v>
      </c>
      <c r="AA32" s="10">
        <v>16</v>
      </c>
      <c r="AB32" s="10"/>
      <c r="AC32" s="10">
        <v>58</v>
      </c>
      <c r="AD32" s="5">
        <f>AE32+AF32</f>
        <v>2</v>
      </c>
      <c r="AE32" s="10">
        <v>1</v>
      </c>
      <c r="AF32" s="10">
        <v>1</v>
      </c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>
        <v>1</v>
      </c>
      <c r="AU32" s="10"/>
      <c r="AV32" s="10"/>
      <c r="AW32" s="94" t="s">
        <v>596</v>
      </c>
      <c r="AX32" s="213" t="s">
        <v>493</v>
      </c>
      <c r="AY32" s="215"/>
      <c r="AZ32" s="215"/>
      <c r="BA32" s="215"/>
      <c r="BB32" s="215"/>
      <c r="BC32" s="215"/>
      <c r="BD32" s="214"/>
      <c r="BE32" s="83"/>
      <c r="BF32" s="84"/>
      <c r="BG32" s="84"/>
      <c r="BH32" s="84"/>
      <c r="BI32" s="84"/>
      <c r="BJ32" s="84"/>
      <c r="BK32" s="85"/>
    </row>
    <row r="33" spans="1:63" ht="27" customHeight="1">
      <c r="A33" s="5">
        <v>5</v>
      </c>
      <c r="B33" s="97" t="s">
        <v>385</v>
      </c>
      <c r="C33" s="108"/>
      <c r="D33" s="98"/>
      <c r="E33" s="223" t="s">
        <v>101</v>
      </c>
      <c r="F33" s="224"/>
      <c r="G33" s="224"/>
      <c r="H33" s="224"/>
      <c r="I33" s="224"/>
      <c r="J33" s="224"/>
      <c r="K33" s="224"/>
      <c r="L33" s="224"/>
      <c r="M33" s="225"/>
      <c r="N33" s="10"/>
      <c r="O33" s="10"/>
      <c r="P33" s="10">
        <v>15</v>
      </c>
      <c r="Q33" s="10">
        <v>1</v>
      </c>
      <c r="R33" s="10"/>
      <c r="S33" s="106">
        <f t="shared" si="3"/>
        <v>90</v>
      </c>
      <c r="T33" s="107"/>
      <c r="U33" s="213">
        <v>90</v>
      </c>
      <c r="V33" s="214"/>
      <c r="W33" s="34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>
        <f t="shared" si="4"/>
        <v>3</v>
      </c>
      <c r="AI33" s="10">
        <f t="shared" si="5"/>
        <v>90</v>
      </c>
      <c r="AJ33" s="10">
        <f t="shared" si="6"/>
        <v>32</v>
      </c>
      <c r="AK33" s="10">
        <v>16</v>
      </c>
      <c r="AL33" s="10">
        <v>16</v>
      </c>
      <c r="AM33" s="10"/>
      <c r="AN33" s="10">
        <v>58</v>
      </c>
      <c r="AO33" s="10">
        <f>AP33+AQ33</f>
        <v>2</v>
      </c>
      <c r="AP33" s="10">
        <v>1</v>
      </c>
      <c r="AQ33" s="10">
        <v>1</v>
      </c>
      <c r="AR33" s="10"/>
      <c r="AS33" s="10"/>
      <c r="AT33" s="10">
        <v>2</v>
      </c>
      <c r="AU33" s="10"/>
      <c r="AV33" s="10"/>
      <c r="AW33" s="10"/>
      <c r="AX33" s="213" t="s">
        <v>458</v>
      </c>
      <c r="AY33" s="215"/>
      <c r="AZ33" s="215"/>
      <c r="BA33" s="215"/>
      <c r="BB33" s="215"/>
      <c r="BC33" s="215"/>
      <c r="BD33" s="214"/>
      <c r="BE33" s="83" t="s">
        <v>494</v>
      </c>
      <c r="BF33" s="84"/>
      <c r="BG33" s="84"/>
      <c r="BH33" s="84"/>
      <c r="BI33" s="84"/>
      <c r="BJ33" s="84"/>
      <c r="BK33" s="85"/>
    </row>
    <row r="34" spans="1:63" ht="25.5" customHeight="1">
      <c r="A34" s="5">
        <v>6</v>
      </c>
      <c r="B34" s="97" t="s">
        <v>386</v>
      </c>
      <c r="C34" s="108"/>
      <c r="D34" s="98"/>
      <c r="E34" s="166" t="s">
        <v>202</v>
      </c>
      <c r="F34" s="166"/>
      <c r="G34" s="166"/>
      <c r="H34" s="166"/>
      <c r="I34" s="166"/>
      <c r="J34" s="166"/>
      <c r="K34" s="166"/>
      <c r="L34" s="166"/>
      <c r="M34" s="166"/>
      <c r="N34" s="5"/>
      <c r="O34" s="5"/>
      <c r="P34" s="10">
        <v>15</v>
      </c>
      <c r="Q34" s="5">
        <v>1</v>
      </c>
      <c r="R34" s="5"/>
      <c r="S34" s="106">
        <f>X34+AI34</f>
        <v>90</v>
      </c>
      <c r="T34" s="107"/>
      <c r="U34" s="213">
        <v>90</v>
      </c>
      <c r="V34" s="214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10">
        <f t="shared" si="4"/>
        <v>3</v>
      </c>
      <c r="AI34" s="10">
        <f t="shared" si="5"/>
        <v>90</v>
      </c>
      <c r="AJ34" s="10">
        <f t="shared" si="6"/>
        <v>32</v>
      </c>
      <c r="AK34" s="5">
        <v>16</v>
      </c>
      <c r="AL34" s="5">
        <v>16</v>
      </c>
      <c r="AM34" s="5"/>
      <c r="AN34" s="5">
        <v>58</v>
      </c>
      <c r="AO34" s="10">
        <f>AP34+AQ34</f>
        <v>2</v>
      </c>
      <c r="AP34" s="5">
        <v>1</v>
      </c>
      <c r="AQ34" s="5">
        <v>1</v>
      </c>
      <c r="AR34" s="5"/>
      <c r="AS34" s="5"/>
      <c r="AT34" s="5">
        <v>2</v>
      </c>
      <c r="AU34" s="5"/>
      <c r="AV34" s="5"/>
      <c r="AW34" s="5"/>
      <c r="AX34" s="213" t="s">
        <v>474</v>
      </c>
      <c r="AY34" s="215"/>
      <c r="AZ34" s="215"/>
      <c r="BA34" s="215"/>
      <c r="BB34" s="215"/>
      <c r="BC34" s="215"/>
      <c r="BD34" s="214"/>
      <c r="BE34" s="83" t="s">
        <v>495</v>
      </c>
      <c r="BF34" s="84"/>
      <c r="BG34" s="84"/>
      <c r="BH34" s="84"/>
      <c r="BI34" s="84"/>
      <c r="BJ34" s="84"/>
      <c r="BK34" s="85"/>
    </row>
    <row r="35" spans="1:63" ht="38.25" customHeight="1">
      <c r="A35" s="5">
        <v>7</v>
      </c>
      <c r="B35" s="97" t="s">
        <v>387</v>
      </c>
      <c r="C35" s="108"/>
      <c r="D35" s="98"/>
      <c r="E35" s="105" t="s">
        <v>173</v>
      </c>
      <c r="F35" s="105"/>
      <c r="G35" s="105"/>
      <c r="H35" s="105"/>
      <c r="I35" s="105"/>
      <c r="J35" s="105"/>
      <c r="K35" s="105"/>
      <c r="L35" s="105"/>
      <c r="M35" s="105"/>
      <c r="N35" s="5"/>
      <c r="O35" s="5"/>
      <c r="P35" s="10">
        <v>15</v>
      </c>
      <c r="Q35" s="5">
        <v>1</v>
      </c>
      <c r="R35" s="5"/>
      <c r="S35" s="106">
        <f>X35+AI35</f>
        <v>90</v>
      </c>
      <c r="T35" s="107"/>
      <c r="U35" s="213">
        <v>90</v>
      </c>
      <c r="V35" s="214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0">
        <f t="shared" si="4"/>
        <v>3</v>
      </c>
      <c r="AI35" s="10">
        <f t="shared" si="5"/>
        <v>90</v>
      </c>
      <c r="AJ35" s="10">
        <f t="shared" si="6"/>
        <v>32</v>
      </c>
      <c r="AK35" s="5">
        <v>16</v>
      </c>
      <c r="AL35" s="5">
        <v>16</v>
      </c>
      <c r="AM35" s="5"/>
      <c r="AN35" s="5">
        <v>58</v>
      </c>
      <c r="AO35" s="10">
        <f>AP35+AQ35</f>
        <v>2</v>
      </c>
      <c r="AP35" s="5">
        <v>1</v>
      </c>
      <c r="AQ35" s="5">
        <v>1</v>
      </c>
      <c r="AR35" s="5"/>
      <c r="AS35" s="5"/>
      <c r="AT35" s="5">
        <v>2</v>
      </c>
      <c r="AU35" s="5"/>
      <c r="AV35" s="5"/>
      <c r="AW35" s="5"/>
      <c r="AX35" s="106" t="s">
        <v>287</v>
      </c>
      <c r="AY35" s="162"/>
      <c r="AZ35" s="162"/>
      <c r="BA35" s="162"/>
      <c r="BB35" s="162"/>
      <c r="BC35" s="162"/>
      <c r="BD35" s="107"/>
      <c r="BE35" s="77" t="s">
        <v>488</v>
      </c>
      <c r="BF35" s="78"/>
      <c r="BG35" s="78"/>
      <c r="BH35" s="78"/>
      <c r="BI35" s="78"/>
      <c r="BJ35" s="78"/>
      <c r="BK35" s="79"/>
    </row>
    <row r="36" spans="1:63" ht="25.5" customHeight="1">
      <c r="A36" s="5">
        <v>8</v>
      </c>
      <c r="B36" s="97" t="s">
        <v>388</v>
      </c>
      <c r="C36" s="108"/>
      <c r="D36" s="98"/>
      <c r="E36" s="166" t="s">
        <v>172</v>
      </c>
      <c r="F36" s="166"/>
      <c r="G36" s="166"/>
      <c r="H36" s="166"/>
      <c r="I36" s="166"/>
      <c r="J36" s="166"/>
      <c r="K36" s="166"/>
      <c r="L36" s="166"/>
      <c r="M36" s="166"/>
      <c r="N36" s="10"/>
      <c r="O36" s="10"/>
      <c r="P36" s="10">
        <v>15</v>
      </c>
      <c r="Q36" s="10">
        <v>1</v>
      </c>
      <c r="R36" s="10"/>
      <c r="S36" s="106">
        <f>X36+AI36</f>
        <v>90</v>
      </c>
      <c r="T36" s="107"/>
      <c r="U36" s="213">
        <v>90</v>
      </c>
      <c r="V36" s="214"/>
      <c r="W36" s="3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>
        <f t="shared" si="4"/>
        <v>3</v>
      </c>
      <c r="AI36" s="10">
        <f t="shared" si="5"/>
        <v>90</v>
      </c>
      <c r="AJ36" s="10">
        <f t="shared" si="6"/>
        <v>32</v>
      </c>
      <c r="AK36" s="10">
        <v>16</v>
      </c>
      <c r="AL36" s="10">
        <v>16</v>
      </c>
      <c r="AM36" s="10"/>
      <c r="AN36" s="10">
        <v>58</v>
      </c>
      <c r="AO36" s="10">
        <f>AP36+AQ36</f>
        <v>2</v>
      </c>
      <c r="AP36" s="10">
        <v>1</v>
      </c>
      <c r="AQ36" s="10">
        <v>1</v>
      </c>
      <c r="AR36" s="10"/>
      <c r="AS36" s="31"/>
      <c r="AT36" s="31" t="s">
        <v>60</v>
      </c>
      <c r="AU36" s="10"/>
      <c r="AV36" s="10"/>
      <c r="AW36" s="10"/>
      <c r="AX36" s="213" t="s">
        <v>474</v>
      </c>
      <c r="AY36" s="215"/>
      <c r="AZ36" s="215"/>
      <c r="BA36" s="215"/>
      <c r="BB36" s="215"/>
      <c r="BC36" s="215"/>
      <c r="BD36" s="214"/>
      <c r="BE36" s="83" t="s">
        <v>496</v>
      </c>
      <c r="BF36" s="84"/>
      <c r="BG36" s="84"/>
      <c r="BH36" s="84"/>
      <c r="BI36" s="84"/>
      <c r="BJ36" s="84"/>
      <c r="BK36" s="85"/>
    </row>
    <row r="37" spans="1:56" ht="12.75" customHeight="1">
      <c r="A37" s="106" t="s">
        <v>30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07"/>
      <c r="N37" s="5"/>
      <c r="O37" s="5"/>
      <c r="P37" s="5"/>
      <c r="Q37" s="5"/>
      <c r="R37" s="5"/>
      <c r="S37" s="106"/>
      <c r="T37" s="107"/>
      <c r="U37" s="106">
        <v>1800</v>
      </c>
      <c r="V37" s="107"/>
      <c r="W37" s="38">
        <f>SUM(W19:W36)</f>
        <v>30</v>
      </c>
      <c r="X37" s="38">
        <f aca="true" t="shared" si="7" ref="X37:AR37">SUM(X19:X36)</f>
        <v>900</v>
      </c>
      <c r="Y37" s="38">
        <f t="shared" si="7"/>
        <v>288</v>
      </c>
      <c r="Z37" s="38">
        <f t="shared" si="7"/>
        <v>128</v>
      </c>
      <c r="AA37" s="38">
        <f t="shared" si="7"/>
        <v>160</v>
      </c>
      <c r="AB37" s="38">
        <f t="shared" si="7"/>
        <v>0</v>
      </c>
      <c r="AC37" s="38">
        <f t="shared" si="7"/>
        <v>612</v>
      </c>
      <c r="AD37" s="38">
        <f t="shared" si="7"/>
        <v>18</v>
      </c>
      <c r="AE37" s="38">
        <f t="shared" si="7"/>
        <v>8</v>
      </c>
      <c r="AF37" s="38">
        <f t="shared" si="7"/>
        <v>10</v>
      </c>
      <c r="AG37" s="38">
        <f t="shared" si="7"/>
        <v>0</v>
      </c>
      <c r="AH37" s="38">
        <f t="shared" si="7"/>
        <v>30</v>
      </c>
      <c r="AI37" s="38">
        <f t="shared" si="7"/>
        <v>900</v>
      </c>
      <c r="AJ37" s="38">
        <f t="shared" si="7"/>
        <v>288</v>
      </c>
      <c r="AK37" s="38">
        <f t="shared" si="7"/>
        <v>128</v>
      </c>
      <c r="AL37" s="38">
        <f t="shared" si="7"/>
        <v>160</v>
      </c>
      <c r="AM37" s="38">
        <f t="shared" si="7"/>
        <v>0</v>
      </c>
      <c r="AN37" s="38">
        <f t="shared" si="7"/>
        <v>612</v>
      </c>
      <c r="AO37" s="38">
        <f t="shared" si="7"/>
        <v>18</v>
      </c>
      <c r="AP37" s="38">
        <f t="shared" si="7"/>
        <v>8</v>
      </c>
      <c r="AQ37" s="38">
        <f t="shared" si="7"/>
        <v>10</v>
      </c>
      <c r="AR37" s="38">
        <f t="shared" si="7"/>
        <v>0</v>
      </c>
      <c r="AS37" s="33" t="s">
        <v>61</v>
      </c>
      <c r="AT37" s="33" t="s">
        <v>61</v>
      </c>
      <c r="AU37" s="5"/>
      <c r="AV37" s="5"/>
      <c r="AW37" s="5"/>
      <c r="AX37" s="106"/>
      <c r="AY37" s="162"/>
      <c r="AZ37" s="162"/>
      <c r="BA37" s="162"/>
      <c r="BB37" s="162"/>
      <c r="BC37" s="162"/>
      <c r="BD37" s="107"/>
    </row>
    <row r="38" spans="1:56" s="11" customFormat="1" ht="12" customHeight="1">
      <c r="A38" s="21"/>
      <c r="B38" s="21"/>
      <c r="C38" s="22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1"/>
      <c r="O38" s="21"/>
      <c r="P38" s="21"/>
      <c r="Q38" s="21"/>
      <c r="R38" s="21"/>
      <c r="S38" s="21"/>
      <c r="T38" s="21"/>
      <c r="U38" s="21"/>
      <c r="V38" s="21"/>
      <c r="W38" s="23"/>
      <c r="X38" s="23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1"/>
      <c r="AV38" s="21"/>
      <c r="AW38" s="21"/>
      <c r="AX38" s="21"/>
      <c r="AY38" s="21"/>
      <c r="AZ38" s="21"/>
      <c r="BA38" s="21"/>
      <c r="BB38" s="21"/>
      <c r="BC38" s="21"/>
      <c r="BD38" s="21"/>
    </row>
    <row r="39" spans="1:51" s="37" customFormat="1" ht="12.75">
      <c r="A39" s="22"/>
      <c r="B39" s="22"/>
      <c r="C39" s="22"/>
      <c r="D39" s="22"/>
      <c r="E39" s="22" t="s">
        <v>185</v>
      </c>
      <c r="F39" s="22"/>
      <c r="G39" s="22"/>
      <c r="H39" s="22"/>
      <c r="I39" s="22"/>
      <c r="J39" s="22"/>
      <c r="K39" s="22"/>
      <c r="L39" s="22"/>
      <c r="M39" s="22"/>
      <c r="N39" s="36" t="s">
        <v>281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 t="s">
        <v>186</v>
      </c>
      <c r="AG39" s="36"/>
      <c r="AH39" s="36"/>
      <c r="AI39" s="36"/>
      <c r="AJ39" s="36"/>
      <c r="AK39" s="36" t="s">
        <v>283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s="37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 t="s">
        <v>282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 t="s">
        <v>284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ht="12.75">
      <c r="A41" s="2"/>
      <c r="B41" s="2"/>
      <c r="C41" s="2"/>
      <c r="D41" s="2"/>
      <c r="E41" s="207"/>
      <c r="F41" s="207"/>
      <c r="G41" s="207"/>
      <c r="H41" s="207"/>
      <c r="I41" s="207"/>
      <c r="J41" s="207"/>
      <c r="K41" s="207"/>
      <c r="L41" s="207"/>
      <c r="M41" s="207"/>
      <c r="N41" s="7" t="s">
        <v>31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201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</sheetData>
  <sheetProtection/>
  <mergeCells count="133">
    <mergeCell ref="AX14:BD17"/>
    <mergeCell ref="AX22:BD22"/>
    <mergeCell ref="AX23:BD23"/>
    <mergeCell ref="AX24:BD24"/>
    <mergeCell ref="AX25:BD25"/>
    <mergeCell ref="AX26:BD26"/>
    <mergeCell ref="A18:BD18"/>
    <mergeCell ref="B26:D26"/>
    <mergeCell ref="E26:M26"/>
    <mergeCell ref="W15:W17"/>
    <mergeCell ref="E41:M41"/>
    <mergeCell ref="B23:D23"/>
    <mergeCell ref="E23:M23"/>
    <mergeCell ref="B25:D25"/>
    <mergeCell ref="E25:M25"/>
    <mergeCell ref="AX33:BD33"/>
    <mergeCell ref="AX34:BD34"/>
    <mergeCell ref="AX35:BD35"/>
    <mergeCell ref="AX36:BD36"/>
    <mergeCell ref="B35:D35"/>
    <mergeCell ref="U33:V33"/>
    <mergeCell ref="S34:T34"/>
    <mergeCell ref="U34:V34"/>
    <mergeCell ref="E35:M35"/>
    <mergeCell ref="B36:D36"/>
    <mergeCell ref="E36:M36"/>
    <mergeCell ref="S35:T35"/>
    <mergeCell ref="U35:V35"/>
    <mergeCell ref="S36:T36"/>
    <mergeCell ref="U36:V36"/>
    <mergeCell ref="B34:D34"/>
    <mergeCell ref="E34:M34"/>
    <mergeCell ref="S33:T33"/>
    <mergeCell ref="S30:T30"/>
    <mergeCell ref="S32:T32"/>
    <mergeCell ref="B31:D31"/>
    <mergeCell ref="E31:M31"/>
    <mergeCell ref="S31:T31"/>
    <mergeCell ref="N14:O16"/>
    <mergeCell ref="P14:P17"/>
    <mergeCell ref="B24:D24"/>
    <mergeCell ref="E24:M24"/>
    <mergeCell ref="Q14:R16"/>
    <mergeCell ref="B33:D33"/>
    <mergeCell ref="E33:M33"/>
    <mergeCell ref="U17:V17"/>
    <mergeCell ref="S22:T22"/>
    <mergeCell ref="U22:V22"/>
    <mergeCell ref="W14:AG14"/>
    <mergeCell ref="X15:X17"/>
    <mergeCell ref="B27:D27"/>
    <mergeCell ref="E27:M27"/>
    <mergeCell ref="S27:T27"/>
    <mergeCell ref="B14:D17"/>
    <mergeCell ref="E14:M17"/>
    <mergeCell ref="AC15:AC17"/>
    <mergeCell ref="AD15:AD17"/>
    <mergeCell ref="AE15:AG16"/>
    <mergeCell ref="S17:T17"/>
    <mergeCell ref="AP15:AR16"/>
    <mergeCell ref="AH14:AR14"/>
    <mergeCell ref="AI15:AI17"/>
    <mergeCell ref="S14:V16"/>
    <mergeCell ref="Y16:Y17"/>
    <mergeCell ref="Z16:AB16"/>
    <mergeCell ref="A1:BD1"/>
    <mergeCell ref="A2:BD2"/>
    <mergeCell ref="A8:A9"/>
    <mergeCell ref="B8:E8"/>
    <mergeCell ref="F8:I8"/>
    <mergeCell ref="A14:A17"/>
    <mergeCell ref="J8:N8"/>
    <mergeCell ref="AJ16:AJ17"/>
    <mergeCell ref="O8:R8"/>
    <mergeCell ref="S8:W8"/>
    <mergeCell ref="AJ8:AN8"/>
    <mergeCell ref="X8:AA8"/>
    <mergeCell ref="AB8:AE8"/>
    <mergeCell ref="AF8:AI8"/>
    <mergeCell ref="Y15:AB15"/>
    <mergeCell ref="AW14:AW17"/>
    <mergeCell ref="AJ15:AM15"/>
    <mergeCell ref="AN15:AN17"/>
    <mergeCell ref="AO15:AO17"/>
    <mergeCell ref="AS14:AV16"/>
    <mergeCell ref="A21:BD21"/>
    <mergeCell ref="B22:D22"/>
    <mergeCell ref="E22:M22"/>
    <mergeCell ref="AO8:AR8"/>
    <mergeCell ref="AS8:AW8"/>
    <mergeCell ref="AK16:AM16"/>
    <mergeCell ref="AH15:AH17"/>
    <mergeCell ref="S20:T20"/>
    <mergeCell ref="U20:V20"/>
    <mergeCell ref="AX8:BA8"/>
    <mergeCell ref="S24:T24"/>
    <mergeCell ref="U24:V24"/>
    <mergeCell ref="S23:T23"/>
    <mergeCell ref="S25:T25"/>
    <mergeCell ref="U25:V25"/>
    <mergeCell ref="AX27:BD27"/>
    <mergeCell ref="S26:T26"/>
    <mergeCell ref="U26:V26"/>
    <mergeCell ref="U23:V23"/>
    <mergeCell ref="B29:D29"/>
    <mergeCell ref="E29:M29"/>
    <mergeCell ref="S29:T29"/>
    <mergeCell ref="U29:V29"/>
    <mergeCell ref="AX29:BD29"/>
    <mergeCell ref="B30:D30"/>
    <mergeCell ref="E30:M30"/>
    <mergeCell ref="U30:V30"/>
    <mergeCell ref="AX30:BD30"/>
    <mergeCell ref="U31:V31"/>
    <mergeCell ref="AX31:BD31"/>
    <mergeCell ref="B32:D32"/>
    <mergeCell ref="E32:M32"/>
    <mergeCell ref="A37:M37"/>
    <mergeCell ref="S37:T37"/>
    <mergeCell ref="U37:V37"/>
    <mergeCell ref="AX37:BD37"/>
    <mergeCell ref="U32:V32"/>
    <mergeCell ref="AX32:BD32"/>
    <mergeCell ref="A28:BD28"/>
    <mergeCell ref="AX20:BD20"/>
    <mergeCell ref="B19:D19"/>
    <mergeCell ref="E19:M19"/>
    <mergeCell ref="S19:T19"/>
    <mergeCell ref="U19:V19"/>
    <mergeCell ref="AX19:BD19"/>
    <mergeCell ref="B20:D20"/>
    <mergeCell ref="E20:M20"/>
    <mergeCell ref="U27:V27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zoomScale="87" zoomScaleNormal="87" zoomScalePageLayoutView="0" workbookViewId="0" topLeftCell="A22">
      <selection activeCell="W37" sqref="W37:AR37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31.2812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1:56" s="11" customFormat="1" ht="16.5" customHeight="1">
      <c r="A2" s="172" t="s">
        <v>280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</row>
    <row r="3" spans="2:29" s="11" customFormat="1" ht="12.75">
      <c r="B3" s="12" t="s">
        <v>27</v>
      </c>
      <c r="T3" s="11" t="s">
        <v>33</v>
      </c>
      <c r="Z3" s="39" t="s">
        <v>209</v>
      </c>
      <c r="AA3" s="14"/>
      <c r="AB3" s="14"/>
      <c r="AC3" s="14"/>
    </row>
    <row r="4" spans="2:33" s="11" customFormat="1" ht="12.75">
      <c r="B4" s="11" t="s">
        <v>28</v>
      </c>
      <c r="T4" s="11" t="s">
        <v>32</v>
      </c>
      <c r="Z4" s="11" t="s">
        <v>210</v>
      </c>
      <c r="AA4" s="14"/>
      <c r="AB4" s="14"/>
      <c r="AC4" s="14"/>
      <c r="AG4" s="12" t="s">
        <v>187</v>
      </c>
    </row>
    <row r="5" spans="2:37" s="11" customFormat="1" ht="12.75">
      <c r="B5" s="11" t="s">
        <v>29</v>
      </c>
      <c r="T5" s="11" t="s">
        <v>25</v>
      </c>
      <c r="Z5" s="11" t="s">
        <v>26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54</v>
      </c>
      <c r="U6" s="12"/>
      <c r="V6" s="12"/>
      <c r="Z6" s="11" t="s">
        <v>252</v>
      </c>
      <c r="AM6" s="32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73" t="s">
        <v>39</v>
      </c>
      <c r="B8" s="175" t="s">
        <v>40</v>
      </c>
      <c r="C8" s="176"/>
      <c r="D8" s="176"/>
      <c r="E8" s="177"/>
      <c r="F8" s="175" t="s">
        <v>41</v>
      </c>
      <c r="G8" s="176"/>
      <c r="H8" s="176"/>
      <c r="I8" s="177"/>
      <c r="J8" s="175" t="s">
        <v>42</v>
      </c>
      <c r="K8" s="176"/>
      <c r="L8" s="176"/>
      <c r="M8" s="176"/>
      <c r="N8" s="177"/>
      <c r="O8" s="175" t="s">
        <v>43</v>
      </c>
      <c r="P8" s="176"/>
      <c r="Q8" s="176"/>
      <c r="R8" s="177"/>
      <c r="S8" s="175" t="s">
        <v>44</v>
      </c>
      <c r="T8" s="176"/>
      <c r="U8" s="176"/>
      <c r="V8" s="176"/>
      <c r="W8" s="177"/>
      <c r="X8" s="175" t="s">
        <v>45</v>
      </c>
      <c r="Y8" s="176"/>
      <c r="Z8" s="176"/>
      <c r="AA8" s="177"/>
      <c r="AB8" s="175" t="s">
        <v>46</v>
      </c>
      <c r="AC8" s="176"/>
      <c r="AD8" s="176"/>
      <c r="AE8" s="177"/>
      <c r="AF8" s="175" t="s">
        <v>47</v>
      </c>
      <c r="AG8" s="176"/>
      <c r="AH8" s="176"/>
      <c r="AI8" s="177"/>
      <c r="AJ8" s="175" t="s">
        <v>48</v>
      </c>
      <c r="AK8" s="176"/>
      <c r="AL8" s="176"/>
      <c r="AM8" s="176"/>
      <c r="AN8" s="177"/>
      <c r="AO8" s="175" t="s">
        <v>49</v>
      </c>
      <c r="AP8" s="176"/>
      <c r="AQ8" s="176"/>
      <c r="AR8" s="177"/>
      <c r="AS8" s="175" t="s">
        <v>50</v>
      </c>
      <c r="AT8" s="176"/>
      <c r="AU8" s="176"/>
      <c r="AV8" s="176"/>
      <c r="AW8" s="177"/>
      <c r="AX8" s="175" t="s">
        <v>51</v>
      </c>
      <c r="AY8" s="176"/>
      <c r="AZ8" s="176"/>
      <c r="BA8" s="177"/>
      <c r="BB8" s="27"/>
    </row>
    <row r="9" spans="1:54" s="11" customFormat="1" ht="12.75">
      <c r="A9" s="174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6">
        <v>52</v>
      </c>
      <c r="BB9" s="28"/>
    </row>
    <row r="10" spans="1:54" s="11" customFormat="1" ht="12.75">
      <c r="A10" s="16" t="s">
        <v>55</v>
      </c>
      <c r="B10" s="17" t="s">
        <v>180</v>
      </c>
      <c r="C10" s="17" t="s">
        <v>180</v>
      </c>
      <c r="D10" s="17" t="s">
        <v>180</v>
      </c>
      <c r="E10" s="17" t="s">
        <v>180</v>
      </c>
      <c r="F10" s="17" t="s">
        <v>180</v>
      </c>
      <c r="G10" s="17" t="s">
        <v>180</v>
      </c>
      <c r="H10" s="17" t="s">
        <v>180</v>
      </c>
      <c r="I10" s="17" t="s">
        <v>180</v>
      </c>
      <c r="J10" s="17" t="s">
        <v>180</v>
      </c>
      <c r="K10" s="17" t="s">
        <v>180</v>
      </c>
      <c r="L10" s="17" t="s">
        <v>180</v>
      </c>
      <c r="M10" s="17" t="s">
        <v>180</v>
      </c>
      <c r="N10" s="17" t="s">
        <v>180</v>
      </c>
      <c r="O10" s="17" t="s">
        <v>180</v>
      </c>
      <c r="P10" s="17" t="s">
        <v>180</v>
      </c>
      <c r="Q10" s="17" t="s">
        <v>180</v>
      </c>
      <c r="R10" s="17" t="s">
        <v>181</v>
      </c>
      <c r="S10" s="17" t="s">
        <v>181</v>
      </c>
      <c r="T10" s="17" t="s">
        <v>181</v>
      </c>
      <c r="U10" s="17" t="s">
        <v>182</v>
      </c>
      <c r="V10" s="17" t="s">
        <v>182</v>
      </c>
      <c r="W10" s="17" t="s">
        <v>182</v>
      </c>
      <c r="X10" s="17" t="s">
        <v>182</v>
      </c>
      <c r="Y10" s="20" t="s">
        <v>180</v>
      </c>
      <c r="Z10" s="20" t="s">
        <v>180</v>
      </c>
      <c r="AA10" s="20" t="s">
        <v>180</v>
      </c>
      <c r="AB10" s="20" t="s">
        <v>180</v>
      </c>
      <c r="AC10" s="20" t="s">
        <v>180</v>
      </c>
      <c r="AD10" s="20" t="s">
        <v>180</v>
      </c>
      <c r="AE10" s="20" t="s">
        <v>180</v>
      </c>
      <c r="AF10" s="20" t="s">
        <v>180</v>
      </c>
      <c r="AG10" s="20" t="s">
        <v>180</v>
      </c>
      <c r="AH10" s="20" t="s">
        <v>180</v>
      </c>
      <c r="AI10" s="20" t="s">
        <v>180</v>
      </c>
      <c r="AJ10" s="20" t="s">
        <v>180</v>
      </c>
      <c r="AK10" s="20" t="s">
        <v>180</v>
      </c>
      <c r="AL10" s="20" t="s">
        <v>180</v>
      </c>
      <c r="AM10" s="20" t="s">
        <v>180</v>
      </c>
      <c r="AN10" s="20" t="s">
        <v>180</v>
      </c>
      <c r="AO10" s="20" t="s">
        <v>181</v>
      </c>
      <c r="AP10" s="20" t="s">
        <v>181</v>
      </c>
      <c r="AQ10" s="20" t="s">
        <v>181</v>
      </c>
      <c r="AR10" s="20" t="s">
        <v>182</v>
      </c>
      <c r="AS10" s="20" t="s">
        <v>182</v>
      </c>
      <c r="AT10" s="20" t="s">
        <v>182</v>
      </c>
      <c r="AU10" s="20" t="s">
        <v>182</v>
      </c>
      <c r="AV10" s="20" t="s">
        <v>182</v>
      </c>
      <c r="AW10" s="20" t="s">
        <v>182</v>
      </c>
      <c r="AX10" s="20" t="s">
        <v>182</v>
      </c>
      <c r="AY10" s="20" t="s">
        <v>182</v>
      </c>
      <c r="AZ10" s="20" t="s">
        <v>182</v>
      </c>
      <c r="BA10" s="20" t="s">
        <v>182</v>
      </c>
      <c r="BB10" s="29"/>
    </row>
    <row r="11" spans="1:54" s="11" customFormat="1" ht="12.75">
      <c r="A11" s="18"/>
      <c r="B11" s="18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L12" s="3" t="s">
        <v>544</v>
      </c>
    </row>
    <row r="13" spans="2:22" ht="4.5" customHeight="1">
      <c r="B13" s="9"/>
      <c r="C13" s="9"/>
      <c r="D13" s="9"/>
      <c r="E13" s="25"/>
      <c r="F13" s="25"/>
      <c r="G13" s="25"/>
      <c r="H13" s="25"/>
      <c r="I13" s="25"/>
      <c r="J13" s="25"/>
      <c r="K13" s="25"/>
      <c r="L13" s="25"/>
      <c r="M13" s="25"/>
      <c r="S13" s="9"/>
      <c r="T13" s="9"/>
      <c r="U13" s="9"/>
      <c r="V13" s="9"/>
    </row>
    <row r="14" spans="1:56" ht="12.75" customHeight="1">
      <c r="A14" s="178" t="s">
        <v>23</v>
      </c>
      <c r="B14" s="179" t="s">
        <v>34</v>
      </c>
      <c r="C14" s="180"/>
      <c r="D14" s="181"/>
      <c r="E14" s="95" t="s">
        <v>0</v>
      </c>
      <c r="F14" s="95"/>
      <c r="G14" s="95"/>
      <c r="H14" s="95"/>
      <c r="I14" s="95"/>
      <c r="J14" s="95"/>
      <c r="K14" s="95"/>
      <c r="L14" s="95"/>
      <c r="M14" s="95"/>
      <c r="N14" s="95" t="s">
        <v>1</v>
      </c>
      <c r="O14" s="95"/>
      <c r="P14" s="178" t="s">
        <v>4</v>
      </c>
      <c r="Q14" s="95" t="s">
        <v>5</v>
      </c>
      <c r="R14" s="95"/>
      <c r="S14" s="195" t="s">
        <v>35</v>
      </c>
      <c r="T14" s="196"/>
      <c r="U14" s="196"/>
      <c r="V14" s="197"/>
      <c r="W14" s="95" t="s">
        <v>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9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188" t="s">
        <v>17</v>
      </c>
      <c r="AT14" s="188"/>
      <c r="AU14" s="188"/>
      <c r="AV14" s="188"/>
      <c r="AW14" s="178" t="s">
        <v>21</v>
      </c>
      <c r="AX14" s="195" t="s">
        <v>22</v>
      </c>
      <c r="AY14" s="196"/>
      <c r="AZ14" s="196"/>
      <c r="BA14" s="196"/>
      <c r="BB14" s="196"/>
      <c r="BC14" s="196"/>
      <c r="BD14" s="197"/>
    </row>
    <row r="15" spans="1:56" ht="12.75">
      <c r="A15" s="178"/>
      <c r="B15" s="182"/>
      <c r="C15" s="183"/>
      <c r="D15" s="18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78"/>
      <c r="Q15" s="95"/>
      <c r="R15" s="95"/>
      <c r="S15" s="198"/>
      <c r="T15" s="199"/>
      <c r="U15" s="199"/>
      <c r="V15" s="200"/>
      <c r="W15" s="178" t="s">
        <v>10</v>
      </c>
      <c r="X15" s="190" t="s">
        <v>37</v>
      </c>
      <c r="Y15" s="95" t="s">
        <v>38</v>
      </c>
      <c r="Z15" s="95"/>
      <c r="AA15" s="95"/>
      <c r="AB15" s="95"/>
      <c r="AC15" s="178" t="s">
        <v>16</v>
      </c>
      <c r="AD15" s="178" t="s">
        <v>52</v>
      </c>
      <c r="AE15" s="189" t="s">
        <v>12</v>
      </c>
      <c r="AF15" s="189"/>
      <c r="AG15" s="189"/>
      <c r="AH15" s="178" t="s">
        <v>10</v>
      </c>
      <c r="AI15" s="190" t="s">
        <v>37</v>
      </c>
      <c r="AJ15" s="95" t="s">
        <v>38</v>
      </c>
      <c r="AK15" s="95"/>
      <c r="AL15" s="95"/>
      <c r="AM15" s="95"/>
      <c r="AN15" s="178" t="s">
        <v>16</v>
      </c>
      <c r="AO15" s="178" t="s">
        <v>52</v>
      </c>
      <c r="AP15" s="189" t="s">
        <v>12</v>
      </c>
      <c r="AQ15" s="189"/>
      <c r="AR15" s="189"/>
      <c r="AS15" s="188"/>
      <c r="AT15" s="188"/>
      <c r="AU15" s="188"/>
      <c r="AV15" s="188"/>
      <c r="AW15" s="178"/>
      <c r="AX15" s="198"/>
      <c r="AY15" s="199"/>
      <c r="AZ15" s="199"/>
      <c r="BA15" s="199"/>
      <c r="BB15" s="199"/>
      <c r="BC15" s="199"/>
      <c r="BD15" s="200"/>
    </row>
    <row r="16" spans="1:56" ht="12.75" customHeight="1">
      <c r="A16" s="178"/>
      <c r="B16" s="182"/>
      <c r="C16" s="183"/>
      <c r="D16" s="18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78"/>
      <c r="Q16" s="95"/>
      <c r="R16" s="95"/>
      <c r="S16" s="201"/>
      <c r="T16" s="202"/>
      <c r="U16" s="202"/>
      <c r="V16" s="203"/>
      <c r="W16" s="178"/>
      <c r="X16" s="191"/>
      <c r="Y16" s="178" t="s">
        <v>11</v>
      </c>
      <c r="Z16" s="189" t="s">
        <v>12</v>
      </c>
      <c r="AA16" s="189"/>
      <c r="AB16" s="189"/>
      <c r="AC16" s="178"/>
      <c r="AD16" s="178"/>
      <c r="AE16" s="189"/>
      <c r="AF16" s="189"/>
      <c r="AG16" s="189"/>
      <c r="AH16" s="178"/>
      <c r="AI16" s="191"/>
      <c r="AJ16" s="178" t="s">
        <v>11</v>
      </c>
      <c r="AK16" s="189" t="s">
        <v>12</v>
      </c>
      <c r="AL16" s="189"/>
      <c r="AM16" s="189"/>
      <c r="AN16" s="178"/>
      <c r="AO16" s="178"/>
      <c r="AP16" s="189"/>
      <c r="AQ16" s="189"/>
      <c r="AR16" s="189"/>
      <c r="AS16" s="188"/>
      <c r="AT16" s="188"/>
      <c r="AU16" s="188"/>
      <c r="AV16" s="188"/>
      <c r="AW16" s="178"/>
      <c r="AX16" s="198"/>
      <c r="AY16" s="199"/>
      <c r="AZ16" s="199"/>
      <c r="BA16" s="199"/>
      <c r="BB16" s="199"/>
      <c r="BC16" s="199"/>
      <c r="BD16" s="200"/>
    </row>
    <row r="17" spans="1:56" ht="66.75" customHeight="1">
      <c r="A17" s="178"/>
      <c r="B17" s="185"/>
      <c r="C17" s="186"/>
      <c r="D17" s="187"/>
      <c r="E17" s="95"/>
      <c r="F17" s="95"/>
      <c r="G17" s="95"/>
      <c r="H17" s="95"/>
      <c r="I17" s="95"/>
      <c r="J17" s="95"/>
      <c r="K17" s="95"/>
      <c r="L17" s="95"/>
      <c r="M17" s="95"/>
      <c r="N17" s="4" t="s">
        <v>2</v>
      </c>
      <c r="O17" s="4" t="s">
        <v>3</v>
      </c>
      <c r="P17" s="178"/>
      <c r="Q17" s="4" t="s">
        <v>6</v>
      </c>
      <c r="R17" s="4" t="s">
        <v>7</v>
      </c>
      <c r="S17" s="204" t="s">
        <v>53</v>
      </c>
      <c r="T17" s="205"/>
      <c r="U17" s="193" t="s">
        <v>36</v>
      </c>
      <c r="V17" s="194"/>
      <c r="W17" s="178"/>
      <c r="X17" s="192"/>
      <c r="Y17" s="178"/>
      <c r="Z17" s="4" t="s">
        <v>13</v>
      </c>
      <c r="AA17" s="4" t="s">
        <v>14</v>
      </c>
      <c r="AB17" s="4" t="s">
        <v>15</v>
      </c>
      <c r="AC17" s="178"/>
      <c r="AD17" s="178"/>
      <c r="AE17" s="4" t="s">
        <v>13</v>
      </c>
      <c r="AF17" s="4" t="s">
        <v>14</v>
      </c>
      <c r="AG17" s="4" t="s">
        <v>15</v>
      </c>
      <c r="AH17" s="178"/>
      <c r="AI17" s="192"/>
      <c r="AJ17" s="178"/>
      <c r="AK17" s="4" t="s">
        <v>13</v>
      </c>
      <c r="AL17" s="4" t="s">
        <v>14</v>
      </c>
      <c r="AM17" s="4" t="s">
        <v>15</v>
      </c>
      <c r="AN17" s="178"/>
      <c r="AO17" s="178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57</v>
      </c>
      <c r="AV17" s="4" t="s">
        <v>20</v>
      </c>
      <c r="AW17" s="178"/>
      <c r="AX17" s="201"/>
      <c r="AY17" s="202"/>
      <c r="AZ17" s="202"/>
      <c r="BA17" s="202"/>
      <c r="BB17" s="202"/>
      <c r="BC17" s="202"/>
      <c r="BD17" s="203"/>
    </row>
    <row r="18" spans="1:56" ht="12.75" customHeight="1">
      <c r="A18" s="102" t="s">
        <v>224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4"/>
    </row>
    <row r="19" spans="1:56" ht="21.75" customHeight="1">
      <c r="A19" s="5">
        <v>1</v>
      </c>
      <c r="B19" s="95" t="s">
        <v>538</v>
      </c>
      <c r="C19" s="95"/>
      <c r="D19" s="95"/>
      <c r="E19" s="105" t="s">
        <v>273</v>
      </c>
      <c r="F19" s="105"/>
      <c r="G19" s="105"/>
      <c r="H19" s="105"/>
      <c r="I19" s="105"/>
      <c r="J19" s="105"/>
      <c r="K19" s="105"/>
      <c r="L19" s="105"/>
      <c r="M19" s="105"/>
      <c r="N19" s="5"/>
      <c r="O19" s="5"/>
      <c r="P19" s="5"/>
      <c r="Q19" s="5"/>
      <c r="R19" s="5"/>
      <c r="S19" s="106">
        <f>X19+AI19</f>
        <v>135</v>
      </c>
      <c r="T19" s="107"/>
      <c r="U19" s="106">
        <f>X19+AI19</f>
        <v>135</v>
      </c>
      <c r="V19" s="107"/>
      <c r="W19" s="38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8">
        <f>AI19/30</f>
        <v>4.5</v>
      </c>
      <c r="AI19" s="52">
        <f>AJ19+AN19</f>
        <v>135</v>
      </c>
      <c r="AJ19" s="52">
        <f>AK19+AL19+AM19</f>
        <v>48</v>
      </c>
      <c r="AK19" s="52">
        <f aca="true" t="shared" si="1" ref="AK19:AM20">AP19*16</f>
        <v>16</v>
      </c>
      <c r="AL19" s="52">
        <f t="shared" si="1"/>
        <v>32</v>
      </c>
      <c r="AM19" s="52">
        <f t="shared" si="1"/>
        <v>0</v>
      </c>
      <c r="AN19" s="52">
        <v>87</v>
      </c>
      <c r="AO19" s="52">
        <f>AP19+AQ19+AR19</f>
        <v>3</v>
      </c>
      <c r="AP19" s="52">
        <v>1</v>
      </c>
      <c r="AQ19" s="52">
        <v>2</v>
      </c>
      <c r="AR19" s="5"/>
      <c r="AS19" s="5">
        <v>2</v>
      </c>
      <c r="AT19" s="5"/>
      <c r="AU19" s="5"/>
      <c r="AV19" s="5"/>
      <c r="AW19" s="5"/>
      <c r="AX19" s="144"/>
      <c r="AY19" s="145"/>
      <c r="AZ19" s="145"/>
      <c r="BA19" s="145"/>
      <c r="BB19" s="145"/>
      <c r="BC19" s="145"/>
      <c r="BD19" s="146"/>
    </row>
    <row r="20" spans="1:56" s="41" customFormat="1" ht="21.75" customHeight="1">
      <c r="A20" s="52">
        <v>2</v>
      </c>
      <c r="B20" s="95" t="s">
        <v>539</v>
      </c>
      <c r="C20" s="95"/>
      <c r="D20" s="95"/>
      <c r="E20" s="96" t="s">
        <v>274</v>
      </c>
      <c r="F20" s="96"/>
      <c r="G20" s="96"/>
      <c r="H20" s="96"/>
      <c r="I20" s="96"/>
      <c r="J20" s="96"/>
      <c r="K20" s="96"/>
      <c r="L20" s="96"/>
      <c r="M20" s="96"/>
      <c r="N20" s="52"/>
      <c r="O20" s="52"/>
      <c r="P20" s="5"/>
      <c r="Q20" s="5"/>
      <c r="R20" s="52"/>
      <c r="S20" s="97">
        <f>X20+AI20</f>
        <v>135</v>
      </c>
      <c r="T20" s="98"/>
      <c r="U20" s="97">
        <f>X20+AI20</f>
        <v>135</v>
      </c>
      <c r="V20" s="98"/>
      <c r="W20" s="54">
        <f>X20/30</f>
        <v>0</v>
      </c>
      <c r="X20" s="76">
        <f>Y20+AC20</f>
        <v>0</v>
      </c>
      <c r="Y20" s="52">
        <f>Z20+AA20+AB20</f>
        <v>0</v>
      </c>
      <c r="Z20" s="52">
        <f t="shared" si="0"/>
        <v>0</v>
      </c>
      <c r="AA20" s="52">
        <f t="shared" si="0"/>
        <v>0</v>
      </c>
      <c r="AB20" s="52">
        <f t="shared" si="0"/>
        <v>0</v>
      </c>
      <c r="AC20" s="76"/>
      <c r="AD20" s="52">
        <f>AE20+AF20+AG20</f>
        <v>0</v>
      </c>
      <c r="AE20" s="52"/>
      <c r="AF20" s="54"/>
      <c r="AG20" s="52"/>
      <c r="AH20" s="58">
        <f>AI20/30</f>
        <v>4.5</v>
      </c>
      <c r="AI20" s="52">
        <f>AJ20+AN20</f>
        <v>135</v>
      </c>
      <c r="AJ20" s="52">
        <f>AK20+AL20+AM20</f>
        <v>48</v>
      </c>
      <c r="AK20" s="52">
        <f t="shared" si="1"/>
        <v>16</v>
      </c>
      <c r="AL20" s="52">
        <f t="shared" si="1"/>
        <v>32</v>
      </c>
      <c r="AM20" s="52">
        <f t="shared" si="1"/>
        <v>0</v>
      </c>
      <c r="AN20" s="52">
        <v>87</v>
      </c>
      <c r="AO20" s="52">
        <f>AP20+AQ20+AR20</f>
        <v>3</v>
      </c>
      <c r="AP20" s="52">
        <v>1</v>
      </c>
      <c r="AQ20" s="52">
        <v>2</v>
      </c>
      <c r="AR20" s="52"/>
      <c r="AS20" s="55">
        <v>2</v>
      </c>
      <c r="AT20" s="52"/>
      <c r="AU20" s="52"/>
      <c r="AV20" s="52"/>
      <c r="AW20" s="52"/>
      <c r="AX20" s="99"/>
      <c r="AY20" s="100"/>
      <c r="AZ20" s="100"/>
      <c r="BA20" s="100"/>
      <c r="BB20" s="100"/>
      <c r="BC20" s="100"/>
      <c r="BD20" s="101"/>
    </row>
    <row r="21" spans="1:56" ht="12.75" customHeight="1">
      <c r="A21" s="169" t="s">
        <v>69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1"/>
    </row>
    <row r="22" spans="1:63" ht="25.5" customHeight="1">
      <c r="A22" s="5">
        <v>1</v>
      </c>
      <c r="B22" s="216" t="s">
        <v>610</v>
      </c>
      <c r="C22" s="216"/>
      <c r="D22" s="216"/>
      <c r="E22" s="105" t="s">
        <v>132</v>
      </c>
      <c r="F22" s="105"/>
      <c r="G22" s="105"/>
      <c r="H22" s="105"/>
      <c r="I22" s="105"/>
      <c r="J22" s="105"/>
      <c r="K22" s="105"/>
      <c r="L22" s="105"/>
      <c r="M22" s="105"/>
      <c r="N22" s="5"/>
      <c r="O22" s="5"/>
      <c r="P22" s="5">
        <v>14</v>
      </c>
      <c r="Q22" s="5">
        <v>1</v>
      </c>
      <c r="R22" s="5"/>
      <c r="S22" s="106">
        <f>X22+AI22</f>
        <v>135</v>
      </c>
      <c r="T22" s="107"/>
      <c r="U22" s="106">
        <v>135</v>
      </c>
      <c r="V22" s="107"/>
      <c r="W22" s="34">
        <f>X22/30</f>
        <v>4.5</v>
      </c>
      <c r="X22" s="10">
        <f>Y22+AC22</f>
        <v>135</v>
      </c>
      <c r="Y22" s="10">
        <f>Z22+AA22</f>
        <v>48</v>
      </c>
      <c r="Z22" s="5">
        <f aca="true" t="shared" si="2" ref="Z22:AA25">AE22*16</f>
        <v>16</v>
      </c>
      <c r="AA22" s="5">
        <f t="shared" si="2"/>
        <v>32</v>
      </c>
      <c r="AB22" s="10"/>
      <c r="AC22" s="10">
        <v>87</v>
      </c>
      <c r="AD22" s="5">
        <f>AE22+AF22</f>
        <v>3</v>
      </c>
      <c r="AE22" s="5">
        <v>1</v>
      </c>
      <c r="AF22" s="5">
        <v>2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58</v>
      </c>
      <c r="AT22" s="5"/>
      <c r="AU22" s="5"/>
      <c r="AV22" s="5"/>
      <c r="AW22" s="5"/>
      <c r="AX22" s="213" t="s">
        <v>287</v>
      </c>
      <c r="AY22" s="215"/>
      <c r="AZ22" s="215"/>
      <c r="BA22" s="215"/>
      <c r="BB22" s="215"/>
      <c r="BC22" s="215"/>
      <c r="BD22" s="214"/>
      <c r="BE22" s="83" t="s">
        <v>135</v>
      </c>
      <c r="BF22" s="84"/>
      <c r="BG22" s="84"/>
      <c r="BH22" s="84"/>
      <c r="BI22" s="84"/>
      <c r="BJ22" s="84"/>
      <c r="BK22" s="85"/>
    </row>
    <row r="23" spans="1:63" ht="25.5" customHeight="1">
      <c r="A23" s="5">
        <v>2</v>
      </c>
      <c r="B23" s="216" t="s">
        <v>611</v>
      </c>
      <c r="C23" s="216"/>
      <c r="D23" s="216"/>
      <c r="E23" s="105" t="s">
        <v>133</v>
      </c>
      <c r="F23" s="105"/>
      <c r="G23" s="105"/>
      <c r="H23" s="105"/>
      <c r="I23" s="105"/>
      <c r="J23" s="105"/>
      <c r="K23" s="105"/>
      <c r="L23" s="105"/>
      <c r="M23" s="105"/>
      <c r="N23" s="5"/>
      <c r="O23" s="5"/>
      <c r="P23" s="5">
        <v>14</v>
      </c>
      <c r="Q23" s="5">
        <v>1</v>
      </c>
      <c r="R23" s="5"/>
      <c r="S23" s="106">
        <f aca="true" t="shared" si="3" ref="S23:S33">X23+AI23</f>
        <v>135</v>
      </c>
      <c r="T23" s="107"/>
      <c r="U23" s="106">
        <v>135</v>
      </c>
      <c r="V23" s="107"/>
      <c r="W23" s="34">
        <f>X23/30</f>
        <v>4.5</v>
      </c>
      <c r="X23" s="10">
        <f>Y23+AC23</f>
        <v>135</v>
      </c>
      <c r="Y23" s="10">
        <f>Z23+AA23</f>
        <v>48</v>
      </c>
      <c r="Z23" s="5">
        <f t="shared" si="2"/>
        <v>16</v>
      </c>
      <c r="AA23" s="5">
        <f t="shared" si="2"/>
        <v>32</v>
      </c>
      <c r="AB23" s="10"/>
      <c r="AC23" s="10">
        <v>87</v>
      </c>
      <c r="AD23" s="5">
        <f>AE23+AF23</f>
        <v>3</v>
      </c>
      <c r="AE23" s="5">
        <v>1</v>
      </c>
      <c r="AF23" s="5">
        <v>2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 t="s">
        <v>58</v>
      </c>
      <c r="AT23" s="5"/>
      <c r="AU23" s="5"/>
      <c r="AV23" s="5"/>
      <c r="AW23" s="5"/>
      <c r="AX23" s="213" t="s">
        <v>287</v>
      </c>
      <c r="AY23" s="215"/>
      <c r="AZ23" s="215"/>
      <c r="BA23" s="215"/>
      <c r="BB23" s="215"/>
      <c r="BC23" s="215"/>
      <c r="BD23" s="214"/>
      <c r="BE23" s="83" t="s">
        <v>136</v>
      </c>
      <c r="BF23" s="84"/>
      <c r="BG23" s="84"/>
      <c r="BH23" s="84"/>
      <c r="BI23" s="84"/>
      <c r="BJ23" s="84"/>
      <c r="BK23" s="85"/>
    </row>
    <row r="24" spans="1:63" ht="25.5" customHeight="1">
      <c r="A24" s="5">
        <v>3</v>
      </c>
      <c r="B24" s="216" t="s">
        <v>612</v>
      </c>
      <c r="C24" s="216"/>
      <c r="D24" s="216"/>
      <c r="E24" s="105" t="s">
        <v>134</v>
      </c>
      <c r="F24" s="105"/>
      <c r="G24" s="105"/>
      <c r="H24" s="105"/>
      <c r="I24" s="105"/>
      <c r="J24" s="105"/>
      <c r="K24" s="105"/>
      <c r="L24" s="105"/>
      <c r="M24" s="105"/>
      <c r="N24" s="5"/>
      <c r="O24" s="5"/>
      <c r="P24" s="5">
        <v>14</v>
      </c>
      <c r="Q24" s="5">
        <v>1</v>
      </c>
      <c r="R24" s="5"/>
      <c r="S24" s="106">
        <f t="shared" si="3"/>
        <v>135</v>
      </c>
      <c r="T24" s="107"/>
      <c r="U24" s="106">
        <v>135</v>
      </c>
      <c r="V24" s="107"/>
      <c r="W24" s="34">
        <f>X24/30</f>
        <v>4.5</v>
      </c>
      <c r="X24" s="10">
        <f>Y24+AC24</f>
        <v>135</v>
      </c>
      <c r="Y24" s="10">
        <f>Z24+AA24</f>
        <v>32</v>
      </c>
      <c r="Z24" s="5">
        <f t="shared" si="2"/>
        <v>16</v>
      </c>
      <c r="AA24" s="5">
        <f t="shared" si="2"/>
        <v>16</v>
      </c>
      <c r="AB24" s="10"/>
      <c r="AC24" s="10">
        <v>103</v>
      </c>
      <c r="AD24" s="5">
        <f>AE24+AF24</f>
        <v>2</v>
      </c>
      <c r="AE24" s="5">
        <v>1</v>
      </c>
      <c r="AF24" s="5">
        <v>1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 t="s">
        <v>58</v>
      </c>
      <c r="AT24" s="5"/>
      <c r="AU24" s="5"/>
      <c r="AV24" s="5"/>
      <c r="AW24" s="5"/>
      <c r="AX24" s="213" t="s">
        <v>287</v>
      </c>
      <c r="AY24" s="215"/>
      <c r="AZ24" s="215"/>
      <c r="BA24" s="215"/>
      <c r="BB24" s="215"/>
      <c r="BC24" s="215"/>
      <c r="BD24" s="214"/>
      <c r="BE24" s="83" t="s">
        <v>137</v>
      </c>
      <c r="BF24" s="84"/>
      <c r="BG24" s="84"/>
      <c r="BH24" s="84"/>
      <c r="BI24" s="84"/>
      <c r="BJ24" s="84"/>
      <c r="BK24" s="85"/>
    </row>
    <row r="25" spans="1:63" ht="25.5" customHeight="1">
      <c r="A25" s="5">
        <v>4</v>
      </c>
      <c r="B25" s="216" t="s">
        <v>613</v>
      </c>
      <c r="C25" s="216"/>
      <c r="D25" s="216"/>
      <c r="E25" s="105" t="s">
        <v>138</v>
      </c>
      <c r="F25" s="105"/>
      <c r="G25" s="105"/>
      <c r="H25" s="105"/>
      <c r="I25" s="105"/>
      <c r="J25" s="105"/>
      <c r="K25" s="105"/>
      <c r="L25" s="105"/>
      <c r="M25" s="105"/>
      <c r="N25" s="5"/>
      <c r="O25" s="5"/>
      <c r="P25" s="5">
        <v>14</v>
      </c>
      <c r="Q25" s="5">
        <v>1</v>
      </c>
      <c r="R25" s="5"/>
      <c r="S25" s="106">
        <f t="shared" si="3"/>
        <v>135</v>
      </c>
      <c r="T25" s="107"/>
      <c r="U25" s="106">
        <v>135</v>
      </c>
      <c r="V25" s="107"/>
      <c r="W25" s="34">
        <f>X25/30</f>
        <v>4.5</v>
      </c>
      <c r="X25" s="10">
        <f>Y25+AC25</f>
        <v>135</v>
      </c>
      <c r="Y25" s="10">
        <f>Z25+AA25</f>
        <v>32</v>
      </c>
      <c r="Z25" s="5">
        <f t="shared" si="2"/>
        <v>16</v>
      </c>
      <c r="AA25" s="5">
        <f t="shared" si="2"/>
        <v>16</v>
      </c>
      <c r="AB25" s="10"/>
      <c r="AC25" s="10">
        <v>103</v>
      </c>
      <c r="AD25" s="5">
        <f>AE25+AF25</f>
        <v>2</v>
      </c>
      <c r="AE25" s="5">
        <v>1</v>
      </c>
      <c r="AF25" s="5">
        <v>1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 t="s">
        <v>58</v>
      </c>
      <c r="AT25" s="5"/>
      <c r="AU25" s="5"/>
      <c r="AV25" s="5"/>
      <c r="AW25" s="5"/>
      <c r="AX25" s="213" t="s">
        <v>287</v>
      </c>
      <c r="AY25" s="215"/>
      <c r="AZ25" s="215"/>
      <c r="BA25" s="215"/>
      <c r="BB25" s="215"/>
      <c r="BC25" s="215"/>
      <c r="BD25" s="214"/>
      <c r="BE25" s="83" t="s">
        <v>153</v>
      </c>
      <c r="BF25" s="84"/>
      <c r="BG25" s="84"/>
      <c r="BH25" s="84"/>
      <c r="BI25" s="84"/>
      <c r="BJ25" s="84"/>
      <c r="BK25" s="85"/>
    </row>
    <row r="26" spans="1:63" ht="37.5" customHeight="1">
      <c r="A26" s="5">
        <v>5</v>
      </c>
      <c r="B26" s="216" t="s">
        <v>614</v>
      </c>
      <c r="C26" s="216"/>
      <c r="D26" s="216"/>
      <c r="E26" s="105" t="s">
        <v>157</v>
      </c>
      <c r="F26" s="105"/>
      <c r="G26" s="105"/>
      <c r="H26" s="105"/>
      <c r="I26" s="105"/>
      <c r="J26" s="105"/>
      <c r="K26" s="105"/>
      <c r="L26" s="105"/>
      <c r="M26" s="105"/>
      <c r="N26" s="5"/>
      <c r="O26" s="5"/>
      <c r="P26" s="5">
        <v>14</v>
      </c>
      <c r="Q26" s="5">
        <v>1</v>
      </c>
      <c r="R26" s="5"/>
      <c r="S26" s="106">
        <f t="shared" si="3"/>
        <v>135</v>
      </c>
      <c r="T26" s="107"/>
      <c r="U26" s="106">
        <v>135</v>
      </c>
      <c r="V26" s="107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 aca="true" t="shared" si="4" ref="AH26:AH36">AI26/30</f>
        <v>4.5</v>
      </c>
      <c r="AI26" s="5">
        <f aca="true" t="shared" si="5" ref="AI26:AI36">AJ26+AN26</f>
        <v>135</v>
      </c>
      <c r="AJ26" s="5">
        <f aca="true" t="shared" si="6" ref="AJ26:AJ36">AK26+AL26</f>
        <v>32</v>
      </c>
      <c r="AK26" s="5">
        <f>AP26*16</f>
        <v>16</v>
      </c>
      <c r="AL26" s="5">
        <f>AQ26*16</f>
        <v>16</v>
      </c>
      <c r="AM26" s="5"/>
      <c r="AN26" s="5">
        <v>103</v>
      </c>
      <c r="AO26" s="5">
        <f aca="true" t="shared" si="7" ref="AO26:AO36">AP26+AQ26</f>
        <v>2</v>
      </c>
      <c r="AP26" s="5">
        <v>1</v>
      </c>
      <c r="AQ26" s="5">
        <v>1</v>
      </c>
      <c r="AR26" s="5"/>
      <c r="AS26" s="5" t="s">
        <v>221</v>
      </c>
      <c r="AT26" s="5"/>
      <c r="AU26" s="5"/>
      <c r="AV26" s="5"/>
      <c r="AW26" s="5"/>
      <c r="AX26" s="213" t="s">
        <v>287</v>
      </c>
      <c r="AY26" s="215"/>
      <c r="AZ26" s="215"/>
      <c r="BA26" s="215"/>
      <c r="BB26" s="215"/>
      <c r="BC26" s="215"/>
      <c r="BD26" s="214"/>
      <c r="BE26" s="83" t="s">
        <v>160</v>
      </c>
      <c r="BF26" s="84"/>
      <c r="BG26" s="84"/>
      <c r="BH26" s="84"/>
      <c r="BI26" s="84"/>
      <c r="BJ26" s="84"/>
      <c r="BK26" s="85"/>
    </row>
    <row r="27" spans="1:63" ht="25.5" customHeight="1">
      <c r="A27" s="5">
        <v>6</v>
      </c>
      <c r="B27" s="216" t="s">
        <v>615</v>
      </c>
      <c r="C27" s="216"/>
      <c r="D27" s="216"/>
      <c r="E27" s="105" t="s">
        <v>140</v>
      </c>
      <c r="F27" s="105"/>
      <c r="G27" s="105"/>
      <c r="H27" s="105"/>
      <c r="I27" s="105"/>
      <c r="J27" s="105"/>
      <c r="K27" s="105"/>
      <c r="L27" s="105"/>
      <c r="M27" s="105"/>
      <c r="N27" s="5"/>
      <c r="O27" s="5"/>
      <c r="P27" s="5">
        <v>14</v>
      </c>
      <c r="Q27" s="5">
        <v>1</v>
      </c>
      <c r="R27" s="5"/>
      <c r="S27" s="106">
        <f t="shared" si="3"/>
        <v>135</v>
      </c>
      <c r="T27" s="107"/>
      <c r="U27" s="106">
        <v>135</v>
      </c>
      <c r="V27" s="107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 t="shared" si="4"/>
        <v>4.5</v>
      </c>
      <c r="AI27" s="5">
        <f t="shared" si="5"/>
        <v>135</v>
      </c>
      <c r="AJ27" s="5">
        <f t="shared" si="6"/>
        <v>32</v>
      </c>
      <c r="AK27" s="5">
        <f>AP27*16</f>
        <v>16</v>
      </c>
      <c r="AL27" s="5">
        <f>AQ27*16</f>
        <v>16</v>
      </c>
      <c r="AM27" s="5"/>
      <c r="AN27" s="5">
        <v>103</v>
      </c>
      <c r="AO27" s="5">
        <f t="shared" si="7"/>
        <v>2</v>
      </c>
      <c r="AP27" s="5">
        <v>1</v>
      </c>
      <c r="AQ27" s="5">
        <v>1</v>
      </c>
      <c r="AR27" s="5"/>
      <c r="AS27" s="5" t="s">
        <v>221</v>
      </c>
      <c r="AT27" s="5"/>
      <c r="AU27" s="5"/>
      <c r="AV27" s="5"/>
      <c r="AW27" s="5"/>
      <c r="AX27" s="213" t="s">
        <v>287</v>
      </c>
      <c r="AY27" s="215"/>
      <c r="AZ27" s="215"/>
      <c r="BA27" s="215"/>
      <c r="BB27" s="215"/>
      <c r="BC27" s="215"/>
      <c r="BD27" s="214"/>
      <c r="BE27" s="83" t="s">
        <v>137</v>
      </c>
      <c r="BF27" s="84"/>
      <c r="BG27" s="84"/>
      <c r="BH27" s="84"/>
      <c r="BI27" s="84"/>
      <c r="BJ27" s="84"/>
      <c r="BK27" s="85"/>
    </row>
    <row r="28" spans="1:56" ht="12.75" customHeight="1">
      <c r="A28" s="163" t="s">
        <v>225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5"/>
    </row>
    <row r="29" spans="1:63" ht="25.5" customHeight="1">
      <c r="A29" s="5">
        <v>1</v>
      </c>
      <c r="B29" s="97" t="s">
        <v>333</v>
      </c>
      <c r="C29" s="108"/>
      <c r="D29" s="98"/>
      <c r="E29" s="105" t="s">
        <v>154</v>
      </c>
      <c r="F29" s="105"/>
      <c r="G29" s="105"/>
      <c r="H29" s="105"/>
      <c r="I29" s="105"/>
      <c r="J29" s="105"/>
      <c r="K29" s="105"/>
      <c r="L29" s="105"/>
      <c r="M29" s="105"/>
      <c r="N29" s="5"/>
      <c r="O29" s="5"/>
      <c r="P29" s="5">
        <v>14</v>
      </c>
      <c r="Q29" s="5">
        <v>1</v>
      </c>
      <c r="R29" s="5"/>
      <c r="S29" s="106">
        <f>X29+AI29</f>
        <v>90</v>
      </c>
      <c r="T29" s="107"/>
      <c r="U29" s="106">
        <v>90</v>
      </c>
      <c r="V29" s="107"/>
      <c r="W29" s="40">
        <f>X29/30</f>
        <v>3</v>
      </c>
      <c r="X29" s="10">
        <f>Y29+AC29</f>
        <v>90</v>
      </c>
      <c r="Y29" s="10">
        <f>Z29+AA29</f>
        <v>32</v>
      </c>
      <c r="Z29" s="10">
        <f aca="true" t="shared" si="8" ref="Z29:AA32">AE29*16</f>
        <v>16</v>
      </c>
      <c r="AA29" s="10">
        <f t="shared" si="8"/>
        <v>16</v>
      </c>
      <c r="AB29" s="10"/>
      <c r="AC29" s="10">
        <v>58</v>
      </c>
      <c r="AD29" s="5">
        <f>AE29+AF29</f>
        <v>2</v>
      </c>
      <c r="AE29" s="5">
        <v>1</v>
      </c>
      <c r="AF29" s="5">
        <v>1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>
        <v>1</v>
      </c>
      <c r="AU29" s="5"/>
      <c r="AV29" s="5"/>
      <c r="AW29" s="5"/>
      <c r="AX29" s="213" t="s">
        <v>287</v>
      </c>
      <c r="AY29" s="215"/>
      <c r="AZ29" s="215"/>
      <c r="BA29" s="215"/>
      <c r="BB29" s="215"/>
      <c r="BC29" s="215"/>
      <c r="BD29" s="214"/>
      <c r="BE29" s="83" t="s">
        <v>497</v>
      </c>
      <c r="BF29" s="84"/>
      <c r="BG29" s="84"/>
      <c r="BH29" s="84"/>
      <c r="BI29" s="84"/>
      <c r="BJ29" s="84"/>
      <c r="BK29" s="85"/>
    </row>
    <row r="30" spans="1:63" ht="25.5" customHeight="1">
      <c r="A30" s="5">
        <v>2</v>
      </c>
      <c r="B30" s="97" t="s">
        <v>334</v>
      </c>
      <c r="C30" s="108"/>
      <c r="D30" s="98"/>
      <c r="E30" s="105" t="s">
        <v>139</v>
      </c>
      <c r="F30" s="105"/>
      <c r="G30" s="105"/>
      <c r="H30" s="105"/>
      <c r="I30" s="105"/>
      <c r="J30" s="105"/>
      <c r="K30" s="105"/>
      <c r="L30" s="105"/>
      <c r="M30" s="105"/>
      <c r="N30" s="5"/>
      <c r="O30" s="5"/>
      <c r="P30" s="5">
        <v>14</v>
      </c>
      <c r="Q30" s="5">
        <v>1</v>
      </c>
      <c r="R30" s="5"/>
      <c r="S30" s="106">
        <f>X30+AI30</f>
        <v>90</v>
      </c>
      <c r="T30" s="107"/>
      <c r="U30" s="106">
        <v>90</v>
      </c>
      <c r="V30" s="107"/>
      <c r="W30" s="40">
        <f>X30/30</f>
        <v>3</v>
      </c>
      <c r="X30" s="10">
        <f>Y30+AC30</f>
        <v>90</v>
      </c>
      <c r="Y30" s="10">
        <f>Z30+AA30</f>
        <v>32</v>
      </c>
      <c r="Z30" s="10">
        <f t="shared" si="8"/>
        <v>16</v>
      </c>
      <c r="AA30" s="10">
        <f t="shared" si="8"/>
        <v>16</v>
      </c>
      <c r="AB30" s="10"/>
      <c r="AC30" s="10">
        <v>58</v>
      </c>
      <c r="AD30" s="5">
        <f>AE30+AF30</f>
        <v>2</v>
      </c>
      <c r="AE30" s="5">
        <v>1</v>
      </c>
      <c r="AF30" s="5">
        <v>1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>
        <v>1</v>
      </c>
      <c r="AU30" s="5"/>
      <c r="AV30" s="5"/>
      <c r="AW30" s="5"/>
      <c r="AX30" s="213" t="s">
        <v>287</v>
      </c>
      <c r="AY30" s="215"/>
      <c r="AZ30" s="215"/>
      <c r="BA30" s="215"/>
      <c r="BB30" s="215"/>
      <c r="BC30" s="215"/>
      <c r="BD30" s="214"/>
      <c r="BE30" s="83" t="s">
        <v>498</v>
      </c>
      <c r="BF30" s="84"/>
      <c r="BG30" s="84"/>
      <c r="BH30" s="84"/>
      <c r="BI30" s="84"/>
      <c r="BJ30" s="84"/>
      <c r="BK30" s="85"/>
    </row>
    <row r="31" spans="1:63" ht="25.5" customHeight="1">
      <c r="A31" s="5">
        <v>3</v>
      </c>
      <c r="B31" s="97" t="s">
        <v>335</v>
      </c>
      <c r="C31" s="108"/>
      <c r="D31" s="98"/>
      <c r="E31" s="105" t="s">
        <v>155</v>
      </c>
      <c r="F31" s="105"/>
      <c r="G31" s="105"/>
      <c r="H31" s="105"/>
      <c r="I31" s="105"/>
      <c r="J31" s="105"/>
      <c r="K31" s="105"/>
      <c r="L31" s="105"/>
      <c r="M31" s="105"/>
      <c r="N31" s="5"/>
      <c r="O31" s="5"/>
      <c r="P31" s="5">
        <v>14</v>
      </c>
      <c r="Q31" s="5">
        <v>1</v>
      </c>
      <c r="R31" s="5"/>
      <c r="S31" s="106">
        <f>X31+AI31</f>
        <v>90</v>
      </c>
      <c r="T31" s="107"/>
      <c r="U31" s="106">
        <v>90</v>
      </c>
      <c r="V31" s="107"/>
      <c r="W31" s="40">
        <f>X31/30</f>
        <v>3</v>
      </c>
      <c r="X31" s="10">
        <f>Y31+AC31</f>
        <v>90</v>
      </c>
      <c r="Y31" s="10">
        <f>Z31+AA31</f>
        <v>32</v>
      </c>
      <c r="Z31" s="10">
        <f t="shared" si="8"/>
        <v>16</v>
      </c>
      <c r="AA31" s="10">
        <f t="shared" si="8"/>
        <v>16</v>
      </c>
      <c r="AB31" s="10"/>
      <c r="AC31" s="10">
        <v>58</v>
      </c>
      <c r="AD31" s="5">
        <f>AE31+AF31</f>
        <v>2</v>
      </c>
      <c r="AE31" s="5">
        <v>1</v>
      </c>
      <c r="AF31" s="5">
        <v>1</v>
      </c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>
        <v>1</v>
      </c>
      <c r="AU31" s="5"/>
      <c r="AV31" s="5"/>
      <c r="AW31" s="5"/>
      <c r="AX31" s="213" t="s">
        <v>287</v>
      </c>
      <c r="AY31" s="215"/>
      <c r="AZ31" s="215"/>
      <c r="BA31" s="215"/>
      <c r="BB31" s="215"/>
      <c r="BC31" s="215"/>
      <c r="BD31" s="214"/>
      <c r="BE31" s="83" t="s">
        <v>442</v>
      </c>
      <c r="BF31" s="84"/>
      <c r="BG31" s="84"/>
      <c r="BH31" s="84"/>
      <c r="BI31" s="84"/>
      <c r="BJ31" s="84"/>
      <c r="BK31" s="85"/>
    </row>
    <row r="32" spans="1:63" ht="25.5" customHeight="1">
      <c r="A32" s="5">
        <v>4</v>
      </c>
      <c r="B32" s="97" t="s">
        <v>336</v>
      </c>
      <c r="C32" s="108"/>
      <c r="D32" s="98"/>
      <c r="E32" s="105" t="s">
        <v>156</v>
      </c>
      <c r="F32" s="105"/>
      <c r="G32" s="105"/>
      <c r="H32" s="105"/>
      <c r="I32" s="105"/>
      <c r="J32" s="105"/>
      <c r="K32" s="105"/>
      <c r="L32" s="105"/>
      <c r="M32" s="105"/>
      <c r="N32" s="5"/>
      <c r="O32" s="5"/>
      <c r="P32" s="5">
        <v>14</v>
      </c>
      <c r="Q32" s="5">
        <v>1</v>
      </c>
      <c r="R32" s="5"/>
      <c r="S32" s="106">
        <f>X32+AI32</f>
        <v>90</v>
      </c>
      <c r="T32" s="107"/>
      <c r="U32" s="106">
        <v>90</v>
      </c>
      <c r="V32" s="107"/>
      <c r="W32" s="40">
        <f>X32/30</f>
        <v>3</v>
      </c>
      <c r="X32" s="10">
        <f>Y32+AC32</f>
        <v>90</v>
      </c>
      <c r="Y32" s="10">
        <f>Z32+AA32</f>
        <v>32</v>
      </c>
      <c r="Z32" s="10">
        <f t="shared" si="8"/>
        <v>16</v>
      </c>
      <c r="AA32" s="10">
        <f t="shared" si="8"/>
        <v>16</v>
      </c>
      <c r="AB32" s="10"/>
      <c r="AC32" s="10">
        <v>58</v>
      </c>
      <c r="AD32" s="5">
        <f>AE32+AF32</f>
        <v>2</v>
      </c>
      <c r="AE32" s="5">
        <v>1</v>
      </c>
      <c r="AF32" s="5">
        <v>1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>
        <v>1</v>
      </c>
      <c r="AU32" s="5"/>
      <c r="AV32" s="5"/>
      <c r="AW32" s="5"/>
      <c r="AX32" s="213" t="s">
        <v>287</v>
      </c>
      <c r="AY32" s="215"/>
      <c r="AZ32" s="215"/>
      <c r="BA32" s="215"/>
      <c r="BB32" s="215"/>
      <c r="BC32" s="215"/>
      <c r="BD32" s="214"/>
      <c r="BE32" s="83" t="s">
        <v>499</v>
      </c>
      <c r="BF32" s="84"/>
      <c r="BG32" s="84"/>
      <c r="BH32" s="84"/>
      <c r="BI32" s="84"/>
      <c r="BJ32" s="84"/>
      <c r="BK32" s="85"/>
    </row>
    <row r="33" spans="1:63" ht="25.5" customHeight="1">
      <c r="A33" s="5">
        <v>5</v>
      </c>
      <c r="B33" s="97" t="s">
        <v>389</v>
      </c>
      <c r="C33" s="108"/>
      <c r="D33" s="98"/>
      <c r="E33" s="105" t="s">
        <v>141</v>
      </c>
      <c r="F33" s="105"/>
      <c r="G33" s="105"/>
      <c r="H33" s="105"/>
      <c r="I33" s="105"/>
      <c r="J33" s="105"/>
      <c r="K33" s="105"/>
      <c r="L33" s="105"/>
      <c r="M33" s="105"/>
      <c r="N33" s="5"/>
      <c r="O33" s="5"/>
      <c r="P33" s="5">
        <v>14</v>
      </c>
      <c r="Q33" s="5">
        <v>1</v>
      </c>
      <c r="R33" s="5"/>
      <c r="S33" s="106">
        <f t="shared" si="3"/>
        <v>90</v>
      </c>
      <c r="T33" s="107"/>
      <c r="U33" s="106">
        <v>90</v>
      </c>
      <c r="V33" s="107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 t="shared" si="4"/>
        <v>3</v>
      </c>
      <c r="AI33" s="5">
        <f t="shared" si="5"/>
        <v>90</v>
      </c>
      <c r="AJ33" s="5">
        <f t="shared" si="6"/>
        <v>32</v>
      </c>
      <c r="AK33" s="5">
        <v>16</v>
      </c>
      <c r="AL33" s="5">
        <v>16</v>
      </c>
      <c r="AM33" s="5"/>
      <c r="AN33" s="5">
        <v>58</v>
      </c>
      <c r="AO33" s="5">
        <f t="shared" si="7"/>
        <v>2</v>
      </c>
      <c r="AP33" s="5">
        <v>1</v>
      </c>
      <c r="AQ33" s="5">
        <v>1</v>
      </c>
      <c r="AR33" s="5"/>
      <c r="AS33" s="5"/>
      <c r="AT33" s="5">
        <v>2</v>
      </c>
      <c r="AU33" s="5"/>
      <c r="AV33" s="5"/>
      <c r="AW33" s="5"/>
      <c r="AX33" s="213" t="s">
        <v>287</v>
      </c>
      <c r="AY33" s="215"/>
      <c r="AZ33" s="215"/>
      <c r="BA33" s="215"/>
      <c r="BB33" s="215"/>
      <c r="BC33" s="215"/>
      <c r="BD33" s="214"/>
      <c r="BE33" s="83" t="s">
        <v>500</v>
      </c>
      <c r="BF33" s="84"/>
      <c r="BG33" s="84"/>
      <c r="BH33" s="84"/>
      <c r="BI33" s="84"/>
      <c r="BJ33" s="84"/>
      <c r="BK33" s="85"/>
    </row>
    <row r="34" spans="1:63" ht="25.5" customHeight="1">
      <c r="A34" s="5">
        <v>6</v>
      </c>
      <c r="B34" s="97" t="s">
        <v>390</v>
      </c>
      <c r="C34" s="108"/>
      <c r="D34" s="98"/>
      <c r="E34" s="105" t="s">
        <v>142</v>
      </c>
      <c r="F34" s="105"/>
      <c r="G34" s="105"/>
      <c r="H34" s="105"/>
      <c r="I34" s="105"/>
      <c r="J34" s="105"/>
      <c r="K34" s="105"/>
      <c r="L34" s="105"/>
      <c r="M34" s="105"/>
      <c r="N34" s="5"/>
      <c r="O34" s="5"/>
      <c r="P34" s="5">
        <v>14</v>
      </c>
      <c r="Q34" s="5">
        <v>1</v>
      </c>
      <c r="R34" s="5"/>
      <c r="S34" s="106">
        <f>X34+AI34</f>
        <v>90</v>
      </c>
      <c r="T34" s="107"/>
      <c r="U34" s="106">
        <v>90</v>
      </c>
      <c r="V34" s="107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>
        <f t="shared" si="4"/>
        <v>3</v>
      </c>
      <c r="AI34" s="5">
        <f t="shared" si="5"/>
        <v>90</v>
      </c>
      <c r="AJ34" s="5">
        <f t="shared" si="6"/>
        <v>32</v>
      </c>
      <c r="AK34" s="5">
        <v>16</v>
      </c>
      <c r="AL34" s="5">
        <v>16</v>
      </c>
      <c r="AM34" s="5"/>
      <c r="AN34" s="5">
        <v>58</v>
      </c>
      <c r="AO34" s="5">
        <f t="shared" si="7"/>
        <v>2</v>
      </c>
      <c r="AP34" s="5">
        <v>1</v>
      </c>
      <c r="AQ34" s="5">
        <v>1</v>
      </c>
      <c r="AR34" s="5"/>
      <c r="AS34" s="5"/>
      <c r="AT34" s="5">
        <v>2</v>
      </c>
      <c r="AU34" s="5"/>
      <c r="AV34" s="5"/>
      <c r="AW34" s="5"/>
      <c r="AX34" s="213" t="s">
        <v>287</v>
      </c>
      <c r="AY34" s="215"/>
      <c r="AZ34" s="215"/>
      <c r="BA34" s="215"/>
      <c r="BB34" s="215"/>
      <c r="BC34" s="215"/>
      <c r="BD34" s="214"/>
      <c r="BE34" s="77" t="s">
        <v>501</v>
      </c>
      <c r="BF34" s="78"/>
      <c r="BG34" s="78"/>
      <c r="BH34" s="78"/>
      <c r="BI34" s="78"/>
      <c r="BJ34" s="78"/>
      <c r="BK34" s="79"/>
    </row>
    <row r="35" spans="1:63" ht="25.5" customHeight="1">
      <c r="A35" s="5">
        <v>7</v>
      </c>
      <c r="B35" s="97" t="s">
        <v>391</v>
      </c>
      <c r="C35" s="108"/>
      <c r="D35" s="98"/>
      <c r="E35" s="105" t="s">
        <v>158</v>
      </c>
      <c r="F35" s="105"/>
      <c r="G35" s="105"/>
      <c r="H35" s="105"/>
      <c r="I35" s="105"/>
      <c r="J35" s="105"/>
      <c r="K35" s="105"/>
      <c r="L35" s="105"/>
      <c r="M35" s="105"/>
      <c r="N35" s="5"/>
      <c r="O35" s="5"/>
      <c r="P35" s="5">
        <v>14</v>
      </c>
      <c r="Q35" s="5">
        <v>1</v>
      </c>
      <c r="R35" s="5"/>
      <c r="S35" s="106">
        <f>X35+AI35</f>
        <v>90</v>
      </c>
      <c r="T35" s="107"/>
      <c r="U35" s="106">
        <v>90</v>
      </c>
      <c r="V35" s="107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 t="shared" si="4"/>
        <v>3</v>
      </c>
      <c r="AI35" s="5">
        <f t="shared" si="5"/>
        <v>90</v>
      </c>
      <c r="AJ35" s="5">
        <f t="shared" si="6"/>
        <v>32</v>
      </c>
      <c r="AK35" s="5">
        <v>16</v>
      </c>
      <c r="AL35" s="5">
        <v>16</v>
      </c>
      <c r="AM35" s="5"/>
      <c r="AN35" s="5">
        <v>58</v>
      </c>
      <c r="AO35" s="5">
        <f t="shared" si="7"/>
        <v>2</v>
      </c>
      <c r="AP35" s="5">
        <v>1</v>
      </c>
      <c r="AQ35" s="5">
        <v>1</v>
      </c>
      <c r="AR35" s="5"/>
      <c r="AS35" s="5"/>
      <c r="AT35" s="5">
        <v>2</v>
      </c>
      <c r="AU35" s="5"/>
      <c r="AV35" s="5"/>
      <c r="AW35" s="5"/>
      <c r="AX35" s="213" t="s">
        <v>287</v>
      </c>
      <c r="AY35" s="215"/>
      <c r="AZ35" s="215"/>
      <c r="BA35" s="215"/>
      <c r="BB35" s="215"/>
      <c r="BC35" s="215"/>
      <c r="BD35" s="214"/>
      <c r="BE35" s="77" t="s">
        <v>502</v>
      </c>
      <c r="BF35" s="78"/>
      <c r="BG35" s="78"/>
      <c r="BH35" s="78"/>
      <c r="BI35" s="78"/>
      <c r="BJ35" s="78"/>
      <c r="BK35" s="79"/>
    </row>
    <row r="36" spans="1:63" ht="25.5" customHeight="1">
      <c r="A36" s="5">
        <v>8</v>
      </c>
      <c r="B36" s="97" t="s">
        <v>392</v>
      </c>
      <c r="C36" s="108"/>
      <c r="D36" s="98"/>
      <c r="E36" s="166" t="s">
        <v>159</v>
      </c>
      <c r="F36" s="166"/>
      <c r="G36" s="166"/>
      <c r="H36" s="166"/>
      <c r="I36" s="166"/>
      <c r="J36" s="166"/>
      <c r="K36" s="166"/>
      <c r="L36" s="166"/>
      <c r="M36" s="166"/>
      <c r="N36" s="10"/>
      <c r="O36" s="10"/>
      <c r="P36" s="5">
        <v>14</v>
      </c>
      <c r="Q36" s="10">
        <v>1</v>
      </c>
      <c r="R36" s="10"/>
      <c r="S36" s="106">
        <f>X36+AI36</f>
        <v>90</v>
      </c>
      <c r="T36" s="107"/>
      <c r="U36" s="106">
        <v>90</v>
      </c>
      <c r="V36" s="107"/>
      <c r="W36" s="30"/>
      <c r="X36" s="10"/>
      <c r="Y36" s="10"/>
      <c r="Z36" s="10"/>
      <c r="AA36" s="10"/>
      <c r="AB36" s="10"/>
      <c r="AC36" s="10"/>
      <c r="AD36" s="5"/>
      <c r="AE36" s="10"/>
      <c r="AF36" s="10"/>
      <c r="AG36" s="10"/>
      <c r="AH36" s="5">
        <f t="shared" si="4"/>
        <v>3</v>
      </c>
      <c r="AI36" s="5">
        <f t="shared" si="5"/>
        <v>90</v>
      </c>
      <c r="AJ36" s="5">
        <f t="shared" si="6"/>
        <v>32</v>
      </c>
      <c r="AK36" s="10">
        <v>16</v>
      </c>
      <c r="AL36" s="10">
        <v>16</v>
      </c>
      <c r="AM36" s="10"/>
      <c r="AN36" s="10">
        <v>58</v>
      </c>
      <c r="AO36" s="5">
        <f t="shared" si="7"/>
        <v>2</v>
      </c>
      <c r="AP36" s="10">
        <v>1</v>
      </c>
      <c r="AQ36" s="10">
        <v>1</v>
      </c>
      <c r="AR36" s="10"/>
      <c r="AS36" s="31"/>
      <c r="AT36" s="31" t="s">
        <v>60</v>
      </c>
      <c r="AU36" s="10"/>
      <c r="AV36" s="10"/>
      <c r="AW36" s="10"/>
      <c r="AX36" s="213" t="s">
        <v>287</v>
      </c>
      <c r="AY36" s="215"/>
      <c r="AZ36" s="215"/>
      <c r="BA36" s="215"/>
      <c r="BB36" s="215"/>
      <c r="BC36" s="215"/>
      <c r="BD36" s="214"/>
      <c r="BE36" s="77"/>
      <c r="BF36" s="78"/>
      <c r="BG36" s="78"/>
      <c r="BH36" s="78"/>
      <c r="BI36" s="78"/>
      <c r="BJ36" s="78"/>
      <c r="BK36" s="79"/>
    </row>
    <row r="37" spans="1:56" ht="12.75" customHeight="1">
      <c r="A37" s="106" t="s">
        <v>30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07"/>
      <c r="N37" s="5"/>
      <c r="O37" s="5"/>
      <c r="P37" s="5"/>
      <c r="Q37" s="5"/>
      <c r="R37" s="5"/>
      <c r="S37" s="106"/>
      <c r="T37" s="107"/>
      <c r="U37" s="106">
        <v>1800</v>
      </c>
      <c r="V37" s="107"/>
      <c r="W37" s="38">
        <f>SUM(W19:W36)</f>
        <v>30</v>
      </c>
      <c r="X37" s="38">
        <f aca="true" t="shared" si="9" ref="X37:AR37">SUM(X19:X36)</f>
        <v>900</v>
      </c>
      <c r="Y37" s="38">
        <f t="shared" si="9"/>
        <v>288</v>
      </c>
      <c r="Z37" s="38">
        <f t="shared" si="9"/>
        <v>128</v>
      </c>
      <c r="AA37" s="38">
        <f t="shared" si="9"/>
        <v>160</v>
      </c>
      <c r="AB37" s="38">
        <f t="shared" si="9"/>
        <v>0</v>
      </c>
      <c r="AC37" s="38">
        <f t="shared" si="9"/>
        <v>612</v>
      </c>
      <c r="AD37" s="38">
        <f t="shared" si="9"/>
        <v>18</v>
      </c>
      <c r="AE37" s="38">
        <f t="shared" si="9"/>
        <v>8</v>
      </c>
      <c r="AF37" s="38">
        <f t="shared" si="9"/>
        <v>10</v>
      </c>
      <c r="AG37" s="38">
        <f t="shared" si="9"/>
        <v>0</v>
      </c>
      <c r="AH37" s="38">
        <f t="shared" si="9"/>
        <v>30</v>
      </c>
      <c r="AI37" s="38">
        <f t="shared" si="9"/>
        <v>900</v>
      </c>
      <c r="AJ37" s="38">
        <f t="shared" si="9"/>
        <v>288</v>
      </c>
      <c r="AK37" s="38">
        <f t="shared" si="9"/>
        <v>128</v>
      </c>
      <c r="AL37" s="38">
        <f t="shared" si="9"/>
        <v>160</v>
      </c>
      <c r="AM37" s="38">
        <f t="shared" si="9"/>
        <v>0</v>
      </c>
      <c r="AN37" s="38">
        <f t="shared" si="9"/>
        <v>612</v>
      </c>
      <c r="AO37" s="38">
        <f t="shared" si="9"/>
        <v>18</v>
      </c>
      <c r="AP37" s="38">
        <f t="shared" si="9"/>
        <v>8</v>
      </c>
      <c r="AQ37" s="38">
        <f t="shared" si="9"/>
        <v>10</v>
      </c>
      <c r="AR37" s="38">
        <f t="shared" si="9"/>
        <v>0</v>
      </c>
      <c r="AS37" s="33" t="s">
        <v>61</v>
      </c>
      <c r="AT37" s="33" t="s">
        <v>61</v>
      </c>
      <c r="AU37" s="5"/>
      <c r="AV37" s="5"/>
      <c r="AW37" s="5"/>
      <c r="AX37" s="106"/>
      <c r="AY37" s="162"/>
      <c r="AZ37" s="162"/>
      <c r="BA37" s="162"/>
      <c r="BB37" s="162"/>
      <c r="BC37" s="162"/>
      <c r="BD37" s="107"/>
    </row>
    <row r="38" spans="1:56" s="11" customFormat="1" ht="12" customHeight="1">
      <c r="A38" s="21"/>
      <c r="B38" s="21"/>
      <c r="C38" s="22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1"/>
      <c r="O38" s="21"/>
      <c r="P38" s="21"/>
      <c r="Q38" s="21"/>
      <c r="R38" s="21"/>
      <c r="S38" s="21"/>
      <c r="T38" s="21"/>
      <c r="U38" s="21"/>
      <c r="V38" s="21"/>
      <c r="W38" s="23"/>
      <c r="X38" s="23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1"/>
      <c r="AV38" s="21"/>
      <c r="AW38" s="21"/>
      <c r="AX38" s="21"/>
      <c r="AY38" s="21"/>
      <c r="AZ38" s="21"/>
      <c r="BA38" s="21"/>
      <c r="BB38" s="21"/>
      <c r="BC38" s="21"/>
      <c r="BD38" s="21"/>
    </row>
    <row r="39" spans="1:51" s="37" customFormat="1" ht="12.75">
      <c r="A39" s="22"/>
      <c r="B39" s="22"/>
      <c r="C39" s="22"/>
      <c r="D39" s="22"/>
      <c r="E39" s="22" t="s">
        <v>185</v>
      </c>
      <c r="F39" s="22"/>
      <c r="G39" s="22"/>
      <c r="H39" s="22"/>
      <c r="I39" s="22"/>
      <c r="J39" s="22"/>
      <c r="K39" s="22"/>
      <c r="L39" s="22"/>
      <c r="M39" s="22"/>
      <c r="N39" s="36" t="s">
        <v>281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 t="s">
        <v>186</v>
      </c>
      <c r="AG39" s="36"/>
      <c r="AH39" s="36"/>
      <c r="AI39" s="36"/>
      <c r="AJ39" s="36"/>
      <c r="AK39" s="36" t="s">
        <v>283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s="37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 t="s">
        <v>282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 t="s">
        <v>284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ht="12.75">
      <c r="A41" s="2"/>
      <c r="B41" s="2"/>
      <c r="C41" s="2"/>
      <c r="D41" s="2"/>
      <c r="E41" s="207"/>
      <c r="F41" s="207"/>
      <c r="G41" s="207"/>
      <c r="H41" s="207"/>
      <c r="I41" s="207"/>
      <c r="J41" s="207"/>
      <c r="K41" s="207"/>
      <c r="L41" s="207"/>
      <c r="M41" s="207"/>
      <c r="N41" s="7" t="s">
        <v>31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201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</sheetData>
  <sheetProtection/>
  <mergeCells count="133">
    <mergeCell ref="AX14:BD17"/>
    <mergeCell ref="AX22:BD22"/>
    <mergeCell ref="AX23:BD23"/>
    <mergeCell ref="AX24:BD24"/>
    <mergeCell ref="AX25:BD25"/>
    <mergeCell ref="A18:BD18"/>
    <mergeCell ref="W14:AG14"/>
    <mergeCell ref="S17:T17"/>
    <mergeCell ref="S25:T25"/>
    <mergeCell ref="B19:D19"/>
    <mergeCell ref="E41:M41"/>
    <mergeCell ref="B23:D23"/>
    <mergeCell ref="E23:M23"/>
    <mergeCell ref="B25:D25"/>
    <mergeCell ref="E25:M25"/>
    <mergeCell ref="AX33:BD33"/>
    <mergeCell ref="AX34:BD34"/>
    <mergeCell ref="AX35:BD35"/>
    <mergeCell ref="AX36:BD36"/>
    <mergeCell ref="B35:D35"/>
    <mergeCell ref="E35:M35"/>
    <mergeCell ref="B36:D36"/>
    <mergeCell ref="E36:M36"/>
    <mergeCell ref="S35:T35"/>
    <mergeCell ref="U35:V35"/>
    <mergeCell ref="S36:T36"/>
    <mergeCell ref="U36:V36"/>
    <mergeCell ref="B33:D33"/>
    <mergeCell ref="E33:M33"/>
    <mergeCell ref="B34:D34"/>
    <mergeCell ref="E34:M34"/>
    <mergeCell ref="S33:T33"/>
    <mergeCell ref="U33:V33"/>
    <mergeCell ref="S34:T34"/>
    <mergeCell ref="U34:V34"/>
    <mergeCell ref="B26:D26"/>
    <mergeCell ref="E26:M26"/>
    <mergeCell ref="B27:D27"/>
    <mergeCell ref="E27:M27"/>
    <mergeCell ref="S26:T26"/>
    <mergeCell ref="S27:T27"/>
    <mergeCell ref="AI15:AI17"/>
    <mergeCell ref="B24:D24"/>
    <mergeCell ref="E24:M24"/>
    <mergeCell ref="Q14:R16"/>
    <mergeCell ref="S14:V16"/>
    <mergeCell ref="Y16:Y17"/>
    <mergeCell ref="Z16:AB16"/>
    <mergeCell ref="U17:V17"/>
    <mergeCell ref="S22:T22"/>
    <mergeCell ref="U22:V22"/>
    <mergeCell ref="W15:W17"/>
    <mergeCell ref="X15:X17"/>
    <mergeCell ref="Y15:AB15"/>
    <mergeCell ref="AC15:AC17"/>
    <mergeCell ref="AD15:AD17"/>
    <mergeCell ref="AE15:AG16"/>
    <mergeCell ref="AS14:AV16"/>
    <mergeCell ref="AW14:AW17"/>
    <mergeCell ref="AJ15:AM15"/>
    <mergeCell ref="AN15:AN17"/>
    <mergeCell ref="AO15:AO17"/>
    <mergeCell ref="AP15:AR16"/>
    <mergeCell ref="AH14:AR14"/>
    <mergeCell ref="AJ16:AJ17"/>
    <mergeCell ref="AK16:AM16"/>
    <mergeCell ref="AH15:AH17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8:AW8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U23:V23"/>
    <mergeCell ref="A21:BD21"/>
    <mergeCell ref="B22:D22"/>
    <mergeCell ref="E22:M22"/>
    <mergeCell ref="S30:T30"/>
    <mergeCell ref="U30:V30"/>
    <mergeCell ref="AX30:BD30"/>
    <mergeCell ref="S24:T24"/>
    <mergeCell ref="U24:V24"/>
    <mergeCell ref="S23:T23"/>
    <mergeCell ref="U25:V25"/>
    <mergeCell ref="AX26:BD26"/>
    <mergeCell ref="AX27:BD27"/>
    <mergeCell ref="S32:T32"/>
    <mergeCell ref="U32:V32"/>
    <mergeCell ref="AX32:BD32"/>
    <mergeCell ref="U26:V26"/>
    <mergeCell ref="U27:V27"/>
    <mergeCell ref="B32:D32"/>
    <mergeCell ref="E32:M32"/>
    <mergeCell ref="B29:D29"/>
    <mergeCell ref="E29:M29"/>
    <mergeCell ref="S29:T29"/>
    <mergeCell ref="U29:V29"/>
    <mergeCell ref="B30:D30"/>
    <mergeCell ref="E30:M30"/>
    <mergeCell ref="U19:V19"/>
    <mergeCell ref="AX19:BD19"/>
    <mergeCell ref="B20:D20"/>
    <mergeCell ref="E20:M20"/>
    <mergeCell ref="B31:D31"/>
    <mergeCell ref="E31:M31"/>
    <mergeCell ref="S31:T31"/>
    <mergeCell ref="U31:V31"/>
    <mergeCell ref="AX31:BD31"/>
    <mergeCell ref="AX29:BD29"/>
    <mergeCell ref="S20:T20"/>
    <mergeCell ref="U20:V20"/>
    <mergeCell ref="AX20:BD20"/>
    <mergeCell ref="E19:M19"/>
    <mergeCell ref="A37:M37"/>
    <mergeCell ref="S37:T37"/>
    <mergeCell ref="U37:V37"/>
    <mergeCell ref="AX37:BD37"/>
    <mergeCell ref="A28:BD28"/>
    <mergeCell ref="S19:T19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zoomScale="80" zoomScaleNormal="80" zoomScalePageLayoutView="0" workbookViewId="0" topLeftCell="A22">
      <selection activeCell="N37" sqref="N37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36.710937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1:56" s="11" customFormat="1" ht="16.5" customHeight="1">
      <c r="A2" s="172" t="s">
        <v>280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</row>
    <row r="3" spans="2:29" s="11" customFormat="1" ht="12.75">
      <c r="B3" s="12" t="s">
        <v>27</v>
      </c>
      <c r="T3" s="11" t="s">
        <v>33</v>
      </c>
      <c r="Z3" s="39" t="s">
        <v>209</v>
      </c>
      <c r="AA3" s="14"/>
      <c r="AB3" s="14"/>
      <c r="AC3" s="14"/>
    </row>
    <row r="4" spans="2:33" s="11" customFormat="1" ht="12.75">
      <c r="B4" s="11" t="s">
        <v>28</v>
      </c>
      <c r="T4" s="11" t="s">
        <v>32</v>
      </c>
      <c r="Z4" s="11" t="s">
        <v>210</v>
      </c>
      <c r="AA4" s="14"/>
      <c r="AB4" s="14"/>
      <c r="AC4" s="14"/>
      <c r="AG4" s="12" t="s">
        <v>187</v>
      </c>
    </row>
    <row r="5" spans="2:37" s="11" customFormat="1" ht="12.75">
      <c r="B5" s="11" t="s">
        <v>29</v>
      </c>
      <c r="T5" s="11" t="s">
        <v>25</v>
      </c>
      <c r="Z5" s="11" t="s">
        <v>26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54</v>
      </c>
      <c r="U6" s="12"/>
      <c r="V6" s="12"/>
      <c r="Z6" s="11" t="s">
        <v>252</v>
      </c>
      <c r="AM6" s="32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73" t="s">
        <v>39</v>
      </c>
      <c r="B8" s="175" t="s">
        <v>40</v>
      </c>
      <c r="C8" s="176"/>
      <c r="D8" s="176"/>
      <c r="E8" s="177"/>
      <c r="F8" s="175" t="s">
        <v>41</v>
      </c>
      <c r="G8" s="176"/>
      <c r="H8" s="176"/>
      <c r="I8" s="177"/>
      <c r="J8" s="175" t="s">
        <v>42</v>
      </c>
      <c r="K8" s="176"/>
      <c r="L8" s="176"/>
      <c r="M8" s="176"/>
      <c r="N8" s="177"/>
      <c r="O8" s="175" t="s">
        <v>43</v>
      </c>
      <c r="P8" s="176"/>
      <c r="Q8" s="176"/>
      <c r="R8" s="177"/>
      <c r="S8" s="175" t="s">
        <v>44</v>
      </c>
      <c r="T8" s="176"/>
      <c r="U8" s="176"/>
      <c r="V8" s="176"/>
      <c r="W8" s="177"/>
      <c r="X8" s="175" t="s">
        <v>45</v>
      </c>
      <c r="Y8" s="176"/>
      <c r="Z8" s="176"/>
      <c r="AA8" s="177"/>
      <c r="AB8" s="175" t="s">
        <v>46</v>
      </c>
      <c r="AC8" s="176"/>
      <c r="AD8" s="176"/>
      <c r="AE8" s="177"/>
      <c r="AF8" s="175" t="s">
        <v>47</v>
      </c>
      <c r="AG8" s="176"/>
      <c r="AH8" s="176"/>
      <c r="AI8" s="177"/>
      <c r="AJ8" s="175" t="s">
        <v>48</v>
      </c>
      <c r="AK8" s="176"/>
      <c r="AL8" s="176"/>
      <c r="AM8" s="176"/>
      <c r="AN8" s="177"/>
      <c r="AO8" s="175" t="s">
        <v>49</v>
      </c>
      <c r="AP8" s="176"/>
      <c r="AQ8" s="176"/>
      <c r="AR8" s="177"/>
      <c r="AS8" s="175" t="s">
        <v>50</v>
      </c>
      <c r="AT8" s="176"/>
      <c r="AU8" s="176"/>
      <c r="AV8" s="176"/>
      <c r="AW8" s="177"/>
      <c r="AX8" s="175" t="s">
        <v>51</v>
      </c>
      <c r="AY8" s="176"/>
      <c r="AZ8" s="176"/>
      <c r="BA8" s="177"/>
      <c r="BB8" s="27"/>
    </row>
    <row r="9" spans="1:54" s="11" customFormat="1" ht="12.75">
      <c r="A9" s="174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6">
        <v>52</v>
      </c>
      <c r="BB9" s="28"/>
    </row>
    <row r="10" spans="1:54" s="11" customFormat="1" ht="12.75">
      <c r="A10" s="16" t="s">
        <v>55</v>
      </c>
      <c r="B10" s="17" t="s">
        <v>180</v>
      </c>
      <c r="C10" s="17" t="s">
        <v>180</v>
      </c>
      <c r="D10" s="17" t="s">
        <v>180</v>
      </c>
      <c r="E10" s="17" t="s">
        <v>180</v>
      </c>
      <c r="F10" s="17" t="s">
        <v>180</v>
      </c>
      <c r="G10" s="17" t="s">
        <v>180</v>
      </c>
      <c r="H10" s="17" t="s">
        <v>180</v>
      </c>
      <c r="I10" s="17" t="s">
        <v>180</v>
      </c>
      <c r="J10" s="17" t="s">
        <v>180</v>
      </c>
      <c r="K10" s="17" t="s">
        <v>180</v>
      </c>
      <c r="L10" s="17" t="s">
        <v>180</v>
      </c>
      <c r="M10" s="17" t="s">
        <v>180</v>
      </c>
      <c r="N10" s="17" t="s">
        <v>180</v>
      </c>
      <c r="O10" s="17" t="s">
        <v>180</v>
      </c>
      <c r="P10" s="17" t="s">
        <v>180</v>
      </c>
      <c r="Q10" s="17" t="s">
        <v>180</v>
      </c>
      <c r="R10" s="17" t="s">
        <v>181</v>
      </c>
      <c r="S10" s="17" t="s">
        <v>181</v>
      </c>
      <c r="T10" s="17" t="s">
        <v>181</v>
      </c>
      <c r="U10" s="17" t="s">
        <v>182</v>
      </c>
      <c r="V10" s="17" t="s">
        <v>182</v>
      </c>
      <c r="W10" s="17" t="s">
        <v>182</v>
      </c>
      <c r="X10" s="17" t="s">
        <v>182</v>
      </c>
      <c r="Y10" s="20" t="s">
        <v>180</v>
      </c>
      <c r="Z10" s="20" t="s">
        <v>180</v>
      </c>
      <c r="AA10" s="20" t="s">
        <v>180</v>
      </c>
      <c r="AB10" s="20" t="s">
        <v>180</v>
      </c>
      <c r="AC10" s="20" t="s">
        <v>180</v>
      </c>
      <c r="AD10" s="20" t="s">
        <v>180</v>
      </c>
      <c r="AE10" s="20" t="s">
        <v>180</v>
      </c>
      <c r="AF10" s="20" t="s">
        <v>180</v>
      </c>
      <c r="AG10" s="20" t="s">
        <v>180</v>
      </c>
      <c r="AH10" s="20" t="s">
        <v>180</v>
      </c>
      <c r="AI10" s="20" t="s">
        <v>180</v>
      </c>
      <c r="AJ10" s="20" t="s">
        <v>180</v>
      </c>
      <c r="AK10" s="20" t="s">
        <v>180</v>
      </c>
      <c r="AL10" s="20" t="s">
        <v>180</v>
      </c>
      <c r="AM10" s="20" t="s">
        <v>180</v>
      </c>
      <c r="AN10" s="20" t="s">
        <v>180</v>
      </c>
      <c r="AO10" s="20" t="s">
        <v>181</v>
      </c>
      <c r="AP10" s="20" t="s">
        <v>181</v>
      </c>
      <c r="AQ10" s="20" t="s">
        <v>181</v>
      </c>
      <c r="AR10" s="20" t="s">
        <v>182</v>
      </c>
      <c r="AS10" s="20" t="s">
        <v>182</v>
      </c>
      <c r="AT10" s="20" t="s">
        <v>182</v>
      </c>
      <c r="AU10" s="20" t="s">
        <v>182</v>
      </c>
      <c r="AV10" s="20" t="s">
        <v>182</v>
      </c>
      <c r="AW10" s="20" t="s">
        <v>182</v>
      </c>
      <c r="AX10" s="20" t="s">
        <v>182</v>
      </c>
      <c r="AY10" s="20" t="s">
        <v>182</v>
      </c>
      <c r="AZ10" s="20" t="s">
        <v>182</v>
      </c>
      <c r="BA10" s="20" t="s">
        <v>182</v>
      </c>
      <c r="BB10" s="29"/>
    </row>
    <row r="11" spans="1:54" s="11" customFormat="1" ht="12.75">
      <c r="A11" s="18"/>
      <c r="B11" s="18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L12" s="3" t="s">
        <v>544</v>
      </c>
    </row>
    <row r="13" spans="2:22" ht="4.5" customHeight="1">
      <c r="B13" s="9"/>
      <c r="C13" s="9"/>
      <c r="D13" s="9"/>
      <c r="E13" s="25"/>
      <c r="F13" s="25"/>
      <c r="G13" s="25"/>
      <c r="H13" s="25"/>
      <c r="I13" s="25"/>
      <c r="J13" s="25"/>
      <c r="K13" s="25"/>
      <c r="L13" s="25"/>
      <c r="M13" s="25"/>
      <c r="S13" s="9"/>
      <c r="T13" s="9"/>
      <c r="U13" s="9"/>
      <c r="V13" s="9"/>
    </row>
    <row r="14" spans="1:56" ht="12.75" customHeight="1">
      <c r="A14" s="178" t="s">
        <v>23</v>
      </c>
      <c r="B14" s="179" t="s">
        <v>34</v>
      </c>
      <c r="C14" s="180"/>
      <c r="D14" s="181"/>
      <c r="E14" s="95" t="s">
        <v>0</v>
      </c>
      <c r="F14" s="95"/>
      <c r="G14" s="95"/>
      <c r="H14" s="95"/>
      <c r="I14" s="95"/>
      <c r="J14" s="95"/>
      <c r="K14" s="95"/>
      <c r="L14" s="95"/>
      <c r="M14" s="95"/>
      <c r="N14" s="95" t="s">
        <v>1</v>
      </c>
      <c r="O14" s="95"/>
      <c r="P14" s="178" t="s">
        <v>4</v>
      </c>
      <c r="Q14" s="95" t="s">
        <v>5</v>
      </c>
      <c r="R14" s="95"/>
      <c r="S14" s="195" t="s">
        <v>35</v>
      </c>
      <c r="T14" s="196"/>
      <c r="U14" s="196"/>
      <c r="V14" s="197"/>
      <c r="W14" s="95" t="s">
        <v>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9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188" t="s">
        <v>17</v>
      </c>
      <c r="AT14" s="188"/>
      <c r="AU14" s="188"/>
      <c r="AV14" s="188"/>
      <c r="AW14" s="178" t="s">
        <v>21</v>
      </c>
      <c r="AX14" s="195" t="s">
        <v>22</v>
      </c>
      <c r="AY14" s="196"/>
      <c r="AZ14" s="196"/>
      <c r="BA14" s="196"/>
      <c r="BB14" s="196"/>
      <c r="BC14" s="196"/>
      <c r="BD14" s="197"/>
    </row>
    <row r="15" spans="1:56" ht="12.75">
      <c r="A15" s="178"/>
      <c r="B15" s="182"/>
      <c r="C15" s="183"/>
      <c r="D15" s="18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78"/>
      <c r="Q15" s="95"/>
      <c r="R15" s="95"/>
      <c r="S15" s="198"/>
      <c r="T15" s="199"/>
      <c r="U15" s="199"/>
      <c r="V15" s="200"/>
      <c r="W15" s="178" t="s">
        <v>10</v>
      </c>
      <c r="X15" s="190" t="s">
        <v>37</v>
      </c>
      <c r="Y15" s="95" t="s">
        <v>38</v>
      </c>
      <c r="Z15" s="95"/>
      <c r="AA15" s="95"/>
      <c r="AB15" s="95"/>
      <c r="AC15" s="178" t="s">
        <v>16</v>
      </c>
      <c r="AD15" s="178" t="s">
        <v>52</v>
      </c>
      <c r="AE15" s="189" t="s">
        <v>12</v>
      </c>
      <c r="AF15" s="189"/>
      <c r="AG15" s="189"/>
      <c r="AH15" s="178" t="s">
        <v>10</v>
      </c>
      <c r="AI15" s="190" t="s">
        <v>37</v>
      </c>
      <c r="AJ15" s="95" t="s">
        <v>38</v>
      </c>
      <c r="AK15" s="95"/>
      <c r="AL15" s="95"/>
      <c r="AM15" s="95"/>
      <c r="AN15" s="178" t="s">
        <v>16</v>
      </c>
      <c r="AO15" s="178" t="s">
        <v>52</v>
      </c>
      <c r="AP15" s="189" t="s">
        <v>12</v>
      </c>
      <c r="AQ15" s="189"/>
      <c r="AR15" s="189"/>
      <c r="AS15" s="188"/>
      <c r="AT15" s="188"/>
      <c r="AU15" s="188"/>
      <c r="AV15" s="188"/>
      <c r="AW15" s="178"/>
      <c r="AX15" s="198"/>
      <c r="AY15" s="199"/>
      <c r="AZ15" s="199"/>
      <c r="BA15" s="199"/>
      <c r="BB15" s="199"/>
      <c r="BC15" s="199"/>
      <c r="BD15" s="200"/>
    </row>
    <row r="16" spans="1:56" ht="12.75" customHeight="1">
      <c r="A16" s="178"/>
      <c r="B16" s="182"/>
      <c r="C16" s="183"/>
      <c r="D16" s="18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78"/>
      <c r="Q16" s="95"/>
      <c r="R16" s="95"/>
      <c r="S16" s="201"/>
      <c r="T16" s="202"/>
      <c r="U16" s="202"/>
      <c r="V16" s="203"/>
      <c r="W16" s="178"/>
      <c r="X16" s="191"/>
      <c r="Y16" s="178" t="s">
        <v>11</v>
      </c>
      <c r="Z16" s="189" t="s">
        <v>12</v>
      </c>
      <c r="AA16" s="189"/>
      <c r="AB16" s="189"/>
      <c r="AC16" s="178"/>
      <c r="AD16" s="178"/>
      <c r="AE16" s="189"/>
      <c r="AF16" s="189"/>
      <c r="AG16" s="189"/>
      <c r="AH16" s="178"/>
      <c r="AI16" s="191"/>
      <c r="AJ16" s="178" t="s">
        <v>11</v>
      </c>
      <c r="AK16" s="189" t="s">
        <v>12</v>
      </c>
      <c r="AL16" s="189"/>
      <c r="AM16" s="189"/>
      <c r="AN16" s="178"/>
      <c r="AO16" s="178"/>
      <c r="AP16" s="189"/>
      <c r="AQ16" s="189"/>
      <c r="AR16" s="189"/>
      <c r="AS16" s="188"/>
      <c r="AT16" s="188"/>
      <c r="AU16" s="188"/>
      <c r="AV16" s="188"/>
      <c r="AW16" s="178"/>
      <c r="AX16" s="198"/>
      <c r="AY16" s="199"/>
      <c r="AZ16" s="199"/>
      <c r="BA16" s="199"/>
      <c r="BB16" s="199"/>
      <c r="BC16" s="199"/>
      <c r="BD16" s="200"/>
    </row>
    <row r="17" spans="1:56" ht="66.75" customHeight="1">
      <c r="A17" s="178"/>
      <c r="B17" s="185"/>
      <c r="C17" s="186"/>
      <c r="D17" s="187"/>
      <c r="E17" s="95"/>
      <c r="F17" s="95"/>
      <c r="G17" s="95"/>
      <c r="H17" s="95"/>
      <c r="I17" s="95"/>
      <c r="J17" s="95"/>
      <c r="K17" s="95"/>
      <c r="L17" s="95"/>
      <c r="M17" s="95"/>
      <c r="N17" s="4" t="s">
        <v>2</v>
      </c>
      <c r="O17" s="4" t="s">
        <v>3</v>
      </c>
      <c r="P17" s="178"/>
      <c r="Q17" s="4" t="s">
        <v>6</v>
      </c>
      <c r="R17" s="4" t="s">
        <v>7</v>
      </c>
      <c r="S17" s="204" t="s">
        <v>53</v>
      </c>
      <c r="T17" s="205"/>
      <c r="U17" s="193" t="s">
        <v>36</v>
      </c>
      <c r="V17" s="194"/>
      <c r="W17" s="178"/>
      <c r="X17" s="192"/>
      <c r="Y17" s="178"/>
      <c r="Z17" s="4" t="s">
        <v>13</v>
      </c>
      <c r="AA17" s="4" t="s">
        <v>14</v>
      </c>
      <c r="AB17" s="4" t="s">
        <v>15</v>
      </c>
      <c r="AC17" s="178"/>
      <c r="AD17" s="178"/>
      <c r="AE17" s="4" t="s">
        <v>13</v>
      </c>
      <c r="AF17" s="4" t="s">
        <v>14</v>
      </c>
      <c r="AG17" s="4" t="s">
        <v>15</v>
      </c>
      <c r="AH17" s="178"/>
      <c r="AI17" s="192"/>
      <c r="AJ17" s="178"/>
      <c r="AK17" s="4" t="s">
        <v>13</v>
      </c>
      <c r="AL17" s="4" t="s">
        <v>14</v>
      </c>
      <c r="AM17" s="4" t="s">
        <v>15</v>
      </c>
      <c r="AN17" s="178"/>
      <c r="AO17" s="178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57</v>
      </c>
      <c r="AV17" s="4" t="s">
        <v>20</v>
      </c>
      <c r="AW17" s="178"/>
      <c r="AX17" s="201"/>
      <c r="AY17" s="202"/>
      <c r="AZ17" s="202"/>
      <c r="BA17" s="202"/>
      <c r="BB17" s="202"/>
      <c r="BC17" s="202"/>
      <c r="BD17" s="203"/>
    </row>
    <row r="18" spans="1:56" ht="12.75" customHeight="1">
      <c r="A18" s="102" t="s">
        <v>224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4"/>
    </row>
    <row r="19" spans="1:56" ht="21.75" customHeight="1">
      <c r="A19" s="5">
        <v>1</v>
      </c>
      <c r="B19" s="95" t="s">
        <v>538</v>
      </c>
      <c r="C19" s="95"/>
      <c r="D19" s="95"/>
      <c r="E19" s="105" t="s">
        <v>273</v>
      </c>
      <c r="F19" s="105"/>
      <c r="G19" s="105"/>
      <c r="H19" s="105"/>
      <c r="I19" s="105"/>
      <c r="J19" s="105"/>
      <c r="K19" s="105"/>
      <c r="L19" s="105"/>
      <c r="M19" s="105"/>
      <c r="N19" s="5"/>
      <c r="O19" s="5"/>
      <c r="P19" s="5"/>
      <c r="Q19" s="5"/>
      <c r="R19" s="5"/>
      <c r="S19" s="106">
        <f>X19+AI19</f>
        <v>135</v>
      </c>
      <c r="T19" s="107"/>
      <c r="U19" s="106">
        <f>X19+AI19</f>
        <v>135</v>
      </c>
      <c r="V19" s="107"/>
      <c r="W19" s="38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8">
        <f>AI19/30</f>
        <v>4.5</v>
      </c>
      <c r="AI19" s="52">
        <f>AJ19+AN19</f>
        <v>135</v>
      </c>
      <c r="AJ19" s="52">
        <f>AK19+AL19+AM19</f>
        <v>48</v>
      </c>
      <c r="AK19" s="52">
        <f aca="true" t="shared" si="1" ref="AK19:AM20">AP19*16</f>
        <v>16</v>
      </c>
      <c r="AL19" s="52">
        <f t="shared" si="1"/>
        <v>32</v>
      </c>
      <c r="AM19" s="52">
        <f t="shared" si="1"/>
        <v>0</v>
      </c>
      <c r="AN19" s="52">
        <v>87</v>
      </c>
      <c r="AO19" s="52">
        <f>AP19+AQ19+AR19</f>
        <v>3</v>
      </c>
      <c r="AP19" s="52">
        <v>1</v>
      </c>
      <c r="AQ19" s="52">
        <v>2</v>
      </c>
      <c r="AR19" s="5"/>
      <c r="AS19" s="5">
        <v>2</v>
      </c>
      <c r="AT19" s="5"/>
      <c r="AU19" s="5"/>
      <c r="AV19" s="5"/>
      <c r="AW19" s="5"/>
      <c r="AX19" s="144"/>
      <c r="AY19" s="145"/>
      <c r="AZ19" s="145"/>
      <c r="BA19" s="145"/>
      <c r="BB19" s="145"/>
      <c r="BC19" s="145"/>
      <c r="BD19" s="146"/>
    </row>
    <row r="20" spans="1:56" s="41" customFormat="1" ht="21.75" customHeight="1">
      <c r="A20" s="52">
        <v>2</v>
      </c>
      <c r="B20" s="95" t="s">
        <v>539</v>
      </c>
      <c r="C20" s="95"/>
      <c r="D20" s="95"/>
      <c r="E20" s="96" t="s">
        <v>274</v>
      </c>
      <c r="F20" s="96"/>
      <c r="G20" s="96"/>
      <c r="H20" s="96"/>
      <c r="I20" s="96"/>
      <c r="J20" s="96"/>
      <c r="K20" s="96"/>
      <c r="L20" s="96"/>
      <c r="M20" s="96"/>
      <c r="N20" s="52"/>
      <c r="O20" s="52"/>
      <c r="P20" s="5"/>
      <c r="Q20" s="5"/>
      <c r="R20" s="52"/>
      <c r="S20" s="97">
        <f>X20+AI20</f>
        <v>135</v>
      </c>
      <c r="T20" s="98"/>
      <c r="U20" s="97">
        <f>X20+AI20</f>
        <v>135</v>
      </c>
      <c r="V20" s="98"/>
      <c r="W20" s="54">
        <f>X20/30</f>
        <v>0</v>
      </c>
      <c r="X20" s="76">
        <f>Y20+AC20</f>
        <v>0</v>
      </c>
      <c r="Y20" s="52">
        <f>Z20+AA20+AB20</f>
        <v>0</v>
      </c>
      <c r="Z20" s="52">
        <f t="shared" si="0"/>
        <v>0</v>
      </c>
      <c r="AA20" s="52">
        <f t="shared" si="0"/>
        <v>0</v>
      </c>
      <c r="AB20" s="52">
        <f t="shared" si="0"/>
        <v>0</v>
      </c>
      <c r="AC20" s="76"/>
      <c r="AD20" s="52">
        <f>AE20+AF20+AG20</f>
        <v>0</v>
      </c>
      <c r="AE20" s="52"/>
      <c r="AF20" s="54"/>
      <c r="AG20" s="52"/>
      <c r="AH20" s="58">
        <f>AI20/30</f>
        <v>4.5</v>
      </c>
      <c r="AI20" s="52">
        <f>AJ20+AN20</f>
        <v>135</v>
      </c>
      <c r="AJ20" s="52">
        <f>AK20+AL20+AM20</f>
        <v>48</v>
      </c>
      <c r="AK20" s="52">
        <f t="shared" si="1"/>
        <v>16</v>
      </c>
      <c r="AL20" s="52">
        <f t="shared" si="1"/>
        <v>32</v>
      </c>
      <c r="AM20" s="52">
        <f t="shared" si="1"/>
        <v>0</v>
      </c>
      <c r="AN20" s="52">
        <v>87</v>
      </c>
      <c r="AO20" s="52">
        <f>AP20+AQ20+AR20</f>
        <v>3</v>
      </c>
      <c r="AP20" s="52">
        <v>1</v>
      </c>
      <c r="AQ20" s="52">
        <v>2</v>
      </c>
      <c r="AR20" s="52"/>
      <c r="AS20" s="55">
        <v>2</v>
      </c>
      <c r="AT20" s="52"/>
      <c r="AU20" s="52"/>
      <c r="AV20" s="52"/>
      <c r="AW20" s="52"/>
      <c r="AX20" s="99"/>
      <c r="AY20" s="100"/>
      <c r="AZ20" s="100"/>
      <c r="BA20" s="100"/>
      <c r="BB20" s="100"/>
      <c r="BC20" s="100"/>
      <c r="BD20" s="101"/>
    </row>
    <row r="21" spans="1:56" ht="12.75" customHeight="1">
      <c r="A21" s="169" t="s">
        <v>68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1"/>
    </row>
    <row r="22" spans="1:63" ht="25.5" customHeight="1">
      <c r="A22" s="5">
        <v>1</v>
      </c>
      <c r="B22" s="216" t="s">
        <v>616</v>
      </c>
      <c r="C22" s="216"/>
      <c r="D22" s="216"/>
      <c r="E22" s="209" t="s">
        <v>204</v>
      </c>
      <c r="F22" s="210"/>
      <c r="G22" s="210"/>
      <c r="H22" s="210"/>
      <c r="I22" s="210"/>
      <c r="J22" s="210"/>
      <c r="K22" s="210"/>
      <c r="L22" s="210"/>
      <c r="M22" s="211"/>
      <c r="N22" s="5"/>
      <c r="O22" s="5"/>
      <c r="P22" s="5">
        <v>15</v>
      </c>
      <c r="Q22" s="5">
        <v>1</v>
      </c>
      <c r="R22" s="5"/>
      <c r="S22" s="106">
        <f>X22+AI22</f>
        <v>135</v>
      </c>
      <c r="T22" s="107"/>
      <c r="U22" s="106">
        <v>135</v>
      </c>
      <c r="V22" s="107"/>
      <c r="W22" s="8">
        <f>X22/30</f>
        <v>4.5</v>
      </c>
      <c r="X22" s="5">
        <f>Y22+AC22</f>
        <v>135</v>
      </c>
      <c r="Y22" s="5">
        <f>Z22+AA22</f>
        <v>48</v>
      </c>
      <c r="Z22" s="5">
        <f aca="true" t="shared" si="2" ref="Z22:AA25">AE22*16</f>
        <v>16</v>
      </c>
      <c r="AA22" s="5">
        <f t="shared" si="2"/>
        <v>32</v>
      </c>
      <c r="AB22" s="5"/>
      <c r="AC22" s="5">
        <v>87</v>
      </c>
      <c r="AD22" s="5">
        <f>AE22+AF22</f>
        <v>3</v>
      </c>
      <c r="AE22" s="5">
        <v>1</v>
      </c>
      <c r="AF22" s="5">
        <v>2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10" t="s">
        <v>222</v>
      </c>
      <c r="AT22" s="5"/>
      <c r="AU22" s="5"/>
      <c r="AV22" s="5"/>
      <c r="AW22" s="5"/>
      <c r="AX22" s="106" t="s">
        <v>503</v>
      </c>
      <c r="AY22" s="162"/>
      <c r="AZ22" s="162"/>
      <c r="BA22" s="162"/>
      <c r="BB22" s="162"/>
      <c r="BC22" s="162"/>
      <c r="BD22" s="232"/>
      <c r="BE22" s="77" t="s">
        <v>505</v>
      </c>
      <c r="BF22" s="78"/>
      <c r="BG22" s="78"/>
      <c r="BH22" s="78"/>
      <c r="BI22" s="78"/>
      <c r="BJ22" s="78"/>
      <c r="BK22" s="92"/>
    </row>
    <row r="23" spans="1:63" ht="25.5" customHeight="1">
      <c r="A23" s="5">
        <v>2</v>
      </c>
      <c r="B23" s="216" t="s">
        <v>617</v>
      </c>
      <c r="C23" s="216"/>
      <c r="D23" s="216"/>
      <c r="E23" s="209" t="s">
        <v>178</v>
      </c>
      <c r="F23" s="210"/>
      <c r="G23" s="210"/>
      <c r="H23" s="210"/>
      <c r="I23" s="210"/>
      <c r="J23" s="210"/>
      <c r="K23" s="210"/>
      <c r="L23" s="210"/>
      <c r="M23" s="211"/>
      <c r="N23" s="5"/>
      <c r="O23" s="5"/>
      <c r="P23" s="5">
        <v>15</v>
      </c>
      <c r="Q23" s="5">
        <v>1</v>
      </c>
      <c r="R23" s="5"/>
      <c r="S23" s="106">
        <f aca="true" t="shared" si="3" ref="S23:S33">X23+AI23</f>
        <v>135</v>
      </c>
      <c r="T23" s="107"/>
      <c r="U23" s="106">
        <v>135</v>
      </c>
      <c r="V23" s="107"/>
      <c r="W23" s="8">
        <f>X23/30</f>
        <v>4.5</v>
      </c>
      <c r="X23" s="5">
        <f>Y23+AC23</f>
        <v>135</v>
      </c>
      <c r="Y23" s="5">
        <f>Z23+AA23</f>
        <v>32</v>
      </c>
      <c r="Z23" s="5">
        <f t="shared" si="2"/>
        <v>16</v>
      </c>
      <c r="AA23" s="5">
        <f t="shared" si="2"/>
        <v>16</v>
      </c>
      <c r="AB23" s="5"/>
      <c r="AC23" s="5">
        <v>103</v>
      </c>
      <c r="AD23" s="5">
        <f>AE23+AF23</f>
        <v>2</v>
      </c>
      <c r="AE23" s="5">
        <v>1</v>
      </c>
      <c r="AF23" s="5">
        <v>1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10" t="s">
        <v>222</v>
      </c>
      <c r="AT23" s="5"/>
      <c r="AU23" s="5"/>
      <c r="AV23" s="5"/>
      <c r="AW23" s="5"/>
      <c r="AX23" s="106" t="s">
        <v>503</v>
      </c>
      <c r="AY23" s="162"/>
      <c r="AZ23" s="162"/>
      <c r="BA23" s="162"/>
      <c r="BB23" s="162"/>
      <c r="BC23" s="162"/>
      <c r="BD23" s="232"/>
      <c r="BE23" s="77" t="s">
        <v>506</v>
      </c>
      <c r="BF23" s="78"/>
      <c r="BG23" s="78"/>
      <c r="BH23" s="78"/>
      <c r="BI23" s="78"/>
      <c r="BJ23" s="78"/>
      <c r="BK23" s="79"/>
    </row>
    <row r="24" spans="1:63" ht="25.5" customHeight="1">
      <c r="A24" s="5">
        <v>3</v>
      </c>
      <c r="B24" s="216" t="s">
        <v>618</v>
      </c>
      <c r="C24" s="216"/>
      <c r="D24" s="216"/>
      <c r="E24" s="166" t="s">
        <v>129</v>
      </c>
      <c r="F24" s="166"/>
      <c r="G24" s="166"/>
      <c r="H24" s="166"/>
      <c r="I24" s="166"/>
      <c r="J24" s="166"/>
      <c r="K24" s="166"/>
      <c r="L24" s="166"/>
      <c r="M24" s="166"/>
      <c r="N24" s="5"/>
      <c r="O24" s="5"/>
      <c r="P24" s="5">
        <v>15</v>
      </c>
      <c r="Q24" s="5">
        <v>1</v>
      </c>
      <c r="R24" s="5"/>
      <c r="S24" s="106">
        <f t="shared" si="3"/>
        <v>135</v>
      </c>
      <c r="T24" s="107"/>
      <c r="U24" s="106">
        <v>135</v>
      </c>
      <c r="V24" s="107"/>
      <c r="W24" s="8">
        <f>X24/30</f>
        <v>4.5</v>
      </c>
      <c r="X24" s="5">
        <f>Y24+AC24</f>
        <v>135</v>
      </c>
      <c r="Y24" s="5">
        <f>Z24+AA24</f>
        <v>48</v>
      </c>
      <c r="Z24" s="5">
        <f t="shared" si="2"/>
        <v>16</v>
      </c>
      <c r="AA24" s="5">
        <f t="shared" si="2"/>
        <v>32</v>
      </c>
      <c r="AB24" s="5"/>
      <c r="AC24" s="5">
        <v>87</v>
      </c>
      <c r="AD24" s="5">
        <f>AE24+AF24</f>
        <v>3</v>
      </c>
      <c r="AE24" s="5">
        <v>1</v>
      </c>
      <c r="AF24" s="5">
        <v>2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10" t="s">
        <v>222</v>
      </c>
      <c r="AT24" s="5"/>
      <c r="AU24" s="5"/>
      <c r="AV24" s="5"/>
      <c r="AW24" s="5"/>
      <c r="AX24" s="106" t="s">
        <v>503</v>
      </c>
      <c r="AY24" s="162"/>
      <c r="AZ24" s="162"/>
      <c r="BA24" s="162"/>
      <c r="BB24" s="162"/>
      <c r="BC24" s="162"/>
      <c r="BD24" s="232"/>
      <c r="BE24" s="77" t="s">
        <v>506</v>
      </c>
      <c r="BF24" s="78"/>
      <c r="BG24" s="78"/>
      <c r="BH24" s="78"/>
      <c r="BI24" s="78"/>
      <c r="BJ24" s="78"/>
      <c r="BK24" s="79"/>
    </row>
    <row r="25" spans="1:63" ht="25.5" customHeight="1">
      <c r="A25" s="5">
        <v>4</v>
      </c>
      <c r="B25" s="216" t="s">
        <v>619</v>
      </c>
      <c r="C25" s="216"/>
      <c r="D25" s="216"/>
      <c r="E25" s="166" t="s">
        <v>177</v>
      </c>
      <c r="F25" s="166"/>
      <c r="G25" s="166"/>
      <c r="H25" s="166"/>
      <c r="I25" s="166"/>
      <c r="J25" s="166"/>
      <c r="K25" s="166"/>
      <c r="L25" s="166"/>
      <c r="M25" s="166"/>
      <c r="N25" s="5"/>
      <c r="O25" s="5"/>
      <c r="P25" s="5">
        <v>15</v>
      </c>
      <c r="Q25" s="5">
        <v>1</v>
      </c>
      <c r="R25" s="5"/>
      <c r="S25" s="106">
        <f t="shared" si="3"/>
        <v>135</v>
      </c>
      <c r="T25" s="107"/>
      <c r="U25" s="106">
        <v>135</v>
      </c>
      <c r="V25" s="107"/>
      <c r="W25" s="8">
        <f>X25/30</f>
        <v>4.5</v>
      </c>
      <c r="X25" s="5">
        <f>Y25+AC25</f>
        <v>135</v>
      </c>
      <c r="Y25" s="5">
        <f>Z25+AA25</f>
        <v>32</v>
      </c>
      <c r="Z25" s="5">
        <f t="shared" si="2"/>
        <v>16</v>
      </c>
      <c r="AA25" s="5">
        <f t="shared" si="2"/>
        <v>16</v>
      </c>
      <c r="AB25" s="5"/>
      <c r="AC25" s="5">
        <v>103</v>
      </c>
      <c r="AD25" s="5">
        <f>AE25+AF25</f>
        <v>2</v>
      </c>
      <c r="AE25" s="5">
        <v>1</v>
      </c>
      <c r="AF25" s="5">
        <v>1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10" t="s">
        <v>222</v>
      </c>
      <c r="AT25" s="5"/>
      <c r="AU25" s="5"/>
      <c r="AV25" s="5"/>
      <c r="AW25" s="5"/>
      <c r="AX25" s="106" t="s">
        <v>503</v>
      </c>
      <c r="AY25" s="162"/>
      <c r="AZ25" s="162"/>
      <c r="BA25" s="162"/>
      <c r="BB25" s="162"/>
      <c r="BC25" s="162"/>
      <c r="BD25" s="232"/>
      <c r="BE25" s="77" t="s">
        <v>507</v>
      </c>
      <c r="BF25" s="78"/>
      <c r="BG25" s="78"/>
      <c r="BH25" s="78"/>
      <c r="BI25" s="78"/>
      <c r="BJ25" s="78"/>
      <c r="BK25" s="79"/>
    </row>
    <row r="26" spans="1:63" ht="25.5" customHeight="1">
      <c r="A26" s="5">
        <v>5</v>
      </c>
      <c r="B26" s="216" t="s">
        <v>620</v>
      </c>
      <c r="C26" s="216"/>
      <c r="D26" s="216"/>
      <c r="E26" s="166" t="s">
        <v>130</v>
      </c>
      <c r="F26" s="166"/>
      <c r="G26" s="166"/>
      <c r="H26" s="166"/>
      <c r="I26" s="166"/>
      <c r="J26" s="166"/>
      <c r="K26" s="166"/>
      <c r="L26" s="166"/>
      <c r="M26" s="166"/>
      <c r="N26" s="5"/>
      <c r="O26" s="5"/>
      <c r="P26" s="5">
        <v>15</v>
      </c>
      <c r="Q26" s="5">
        <v>1</v>
      </c>
      <c r="R26" s="5"/>
      <c r="S26" s="106">
        <f t="shared" si="3"/>
        <v>135</v>
      </c>
      <c r="T26" s="107"/>
      <c r="U26" s="106">
        <v>135</v>
      </c>
      <c r="V26" s="107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>AI26/30</f>
        <v>4.5</v>
      </c>
      <c r="AI26" s="5">
        <f>AJ26+AN26</f>
        <v>135</v>
      </c>
      <c r="AJ26" s="5">
        <f>AK26+AL26</f>
        <v>32</v>
      </c>
      <c r="AK26" s="5">
        <f>AP26*16</f>
        <v>16</v>
      </c>
      <c r="AL26" s="5">
        <f>AQ26*16</f>
        <v>16</v>
      </c>
      <c r="AM26" s="5"/>
      <c r="AN26" s="5">
        <v>103</v>
      </c>
      <c r="AO26" s="5">
        <f>AP26+AQ26</f>
        <v>2</v>
      </c>
      <c r="AP26" s="5">
        <v>1</v>
      </c>
      <c r="AQ26" s="5">
        <v>1</v>
      </c>
      <c r="AR26" s="5"/>
      <c r="AS26" s="10" t="s">
        <v>221</v>
      </c>
      <c r="AT26" s="5"/>
      <c r="AU26" s="5"/>
      <c r="AV26" s="5"/>
      <c r="AW26" s="5"/>
      <c r="AX26" s="106" t="s">
        <v>503</v>
      </c>
      <c r="AY26" s="162"/>
      <c r="AZ26" s="162"/>
      <c r="BA26" s="162"/>
      <c r="BB26" s="162"/>
      <c r="BC26" s="162"/>
      <c r="BD26" s="232"/>
      <c r="BE26" s="77" t="s">
        <v>508</v>
      </c>
      <c r="BF26" s="78"/>
      <c r="BG26" s="78"/>
      <c r="BH26" s="78"/>
      <c r="BI26" s="78"/>
      <c r="BJ26" s="78"/>
      <c r="BK26" s="79"/>
    </row>
    <row r="27" spans="1:63" ht="25.5" customHeight="1">
      <c r="A27" s="5">
        <v>6</v>
      </c>
      <c r="B27" s="216" t="s">
        <v>621</v>
      </c>
      <c r="C27" s="216"/>
      <c r="D27" s="216"/>
      <c r="E27" s="223" t="s">
        <v>260</v>
      </c>
      <c r="F27" s="224"/>
      <c r="G27" s="224"/>
      <c r="H27" s="224"/>
      <c r="I27" s="224"/>
      <c r="J27" s="224"/>
      <c r="K27" s="224"/>
      <c r="L27" s="224"/>
      <c r="M27" s="225"/>
      <c r="N27" s="5"/>
      <c r="O27" s="5"/>
      <c r="P27" s="5">
        <v>15</v>
      </c>
      <c r="Q27" s="5">
        <v>1</v>
      </c>
      <c r="R27" s="5"/>
      <c r="S27" s="106">
        <f t="shared" si="3"/>
        <v>135</v>
      </c>
      <c r="T27" s="107"/>
      <c r="U27" s="106">
        <v>135</v>
      </c>
      <c r="V27" s="107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 aca="true" t="shared" si="4" ref="AH27:AH36">AI27/30</f>
        <v>4.5</v>
      </c>
      <c r="AI27" s="5">
        <f aca="true" t="shared" si="5" ref="AI27:AI36">AJ27+AN27</f>
        <v>135</v>
      </c>
      <c r="AJ27" s="5">
        <f aca="true" t="shared" si="6" ref="AJ27:AJ36">AK27+AL27</f>
        <v>32</v>
      </c>
      <c r="AK27" s="5">
        <f>AP27*16</f>
        <v>16</v>
      </c>
      <c r="AL27" s="5">
        <f>AQ27*16</f>
        <v>16</v>
      </c>
      <c r="AM27" s="5"/>
      <c r="AN27" s="5">
        <v>103</v>
      </c>
      <c r="AO27" s="5">
        <f>AP27+AQ27</f>
        <v>2</v>
      </c>
      <c r="AP27" s="5">
        <v>1</v>
      </c>
      <c r="AQ27" s="5">
        <v>1</v>
      </c>
      <c r="AR27" s="5"/>
      <c r="AS27" s="10" t="s">
        <v>221</v>
      </c>
      <c r="AT27" s="5"/>
      <c r="AU27" s="5"/>
      <c r="AV27" s="5"/>
      <c r="AW27" s="5"/>
      <c r="AX27" s="106" t="s">
        <v>503</v>
      </c>
      <c r="AY27" s="162"/>
      <c r="AZ27" s="162"/>
      <c r="BA27" s="162"/>
      <c r="BB27" s="162"/>
      <c r="BC27" s="162"/>
      <c r="BD27" s="232"/>
      <c r="BE27" s="77" t="s">
        <v>509</v>
      </c>
      <c r="BF27" s="78"/>
      <c r="BG27" s="78"/>
      <c r="BH27" s="78"/>
      <c r="BI27" s="78"/>
      <c r="BJ27" s="78"/>
      <c r="BK27" s="92"/>
    </row>
    <row r="28" spans="1:56" ht="12.75" customHeight="1">
      <c r="A28" s="163" t="s">
        <v>225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5"/>
    </row>
    <row r="29" spans="1:63" ht="51" customHeight="1">
      <c r="A29" s="5">
        <v>1</v>
      </c>
      <c r="B29" s="97" t="s">
        <v>337</v>
      </c>
      <c r="C29" s="108"/>
      <c r="D29" s="98"/>
      <c r="E29" s="166" t="s">
        <v>179</v>
      </c>
      <c r="F29" s="166"/>
      <c r="G29" s="166"/>
      <c r="H29" s="166"/>
      <c r="I29" s="166"/>
      <c r="J29" s="166"/>
      <c r="K29" s="166"/>
      <c r="L29" s="166"/>
      <c r="M29" s="166"/>
      <c r="N29" s="5"/>
      <c r="O29" s="5"/>
      <c r="P29" s="5">
        <v>15</v>
      </c>
      <c r="Q29" s="5">
        <v>1</v>
      </c>
      <c r="R29" s="5"/>
      <c r="S29" s="106">
        <f>X29+AI29</f>
        <v>90</v>
      </c>
      <c r="T29" s="107"/>
      <c r="U29" s="106">
        <v>90</v>
      </c>
      <c r="V29" s="107"/>
      <c r="W29" s="38">
        <f>X29/30</f>
        <v>3</v>
      </c>
      <c r="X29" s="5">
        <f>Y29+AC29</f>
        <v>90</v>
      </c>
      <c r="Y29" s="5">
        <f>Z29+AA29</f>
        <v>32</v>
      </c>
      <c r="Z29" s="5">
        <v>16</v>
      </c>
      <c r="AA29" s="5">
        <v>16</v>
      </c>
      <c r="AB29" s="5"/>
      <c r="AC29" s="5">
        <v>58</v>
      </c>
      <c r="AD29" s="5">
        <f>AE29+AF29</f>
        <v>2</v>
      </c>
      <c r="AE29" s="5">
        <v>1</v>
      </c>
      <c r="AF29" s="5">
        <v>1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10"/>
      <c r="AT29" s="5">
        <v>1</v>
      </c>
      <c r="AU29" s="5"/>
      <c r="AV29" s="5"/>
      <c r="AW29" s="5"/>
      <c r="AX29" s="106" t="s">
        <v>504</v>
      </c>
      <c r="AY29" s="162"/>
      <c r="AZ29" s="162"/>
      <c r="BA29" s="162"/>
      <c r="BB29" s="162"/>
      <c r="BC29" s="162"/>
      <c r="BD29" s="107"/>
      <c r="BE29" s="77" t="s">
        <v>510</v>
      </c>
      <c r="BF29" s="78"/>
      <c r="BG29" s="78"/>
      <c r="BH29" s="78"/>
      <c r="BI29" s="78"/>
      <c r="BJ29" s="78"/>
      <c r="BK29" s="79"/>
    </row>
    <row r="30" spans="1:63" ht="25.5" customHeight="1">
      <c r="A30" s="5">
        <v>2</v>
      </c>
      <c r="B30" s="97" t="s">
        <v>338</v>
      </c>
      <c r="C30" s="108"/>
      <c r="D30" s="98"/>
      <c r="E30" s="223" t="s">
        <v>205</v>
      </c>
      <c r="F30" s="224"/>
      <c r="G30" s="224"/>
      <c r="H30" s="224"/>
      <c r="I30" s="224"/>
      <c r="J30" s="224"/>
      <c r="K30" s="224"/>
      <c r="L30" s="224"/>
      <c r="M30" s="225"/>
      <c r="N30" s="5"/>
      <c r="O30" s="5"/>
      <c r="P30" s="5">
        <v>15</v>
      </c>
      <c r="Q30" s="5">
        <v>1</v>
      </c>
      <c r="R30" s="5"/>
      <c r="S30" s="106">
        <f>X30+AI30</f>
        <v>90</v>
      </c>
      <c r="T30" s="107"/>
      <c r="U30" s="106">
        <v>90</v>
      </c>
      <c r="V30" s="107"/>
      <c r="W30" s="38">
        <f>X30/30</f>
        <v>3</v>
      </c>
      <c r="X30" s="5">
        <f>Y30+AC30</f>
        <v>90</v>
      </c>
      <c r="Y30" s="5">
        <f>Z30+AA30</f>
        <v>32</v>
      </c>
      <c r="Z30" s="5">
        <v>16</v>
      </c>
      <c r="AA30" s="5">
        <v>16</v>
      </c>
      <c r="AB30" s="5"/>
      <c r="AC30" s="5">
        <v>58</v>
      </c>
      <c r="AD30" s="5">
        <f>AE30+AF30</f>
        <v>2</v>
      </c>
      <c r="AE30" s="5">
        <v>1</v>
      </c>
      <c r="AF30" s="5">
        <v>1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10"/>
      <c r="AT30" s="5">
        <v>1</v>
      </c>
      <c r="AU30" s="5"/>
      <c r="AV30" s="5"/>
      <c r="AW30" s="5"/>
      <c r="AX30" s="106" t="s">
        <v>503</v>
      </c>
      <c r="AY30" s="162"/>
      <c r="AZ30" s="162"/>
      <c r="BA30" s="162"/>
      <c r="BB30" s="162"/>
      <c r="BC30" s="162"/>
      <c r="BD30" s="232"/>
      <c r="BE30" s="77" t="s">
        <v>511</v>
      </c>
      <c r="BF30" s="78"/>
      <c r="BG30" s="78"/>
      <c r="BH30" s="78"/>
      <c r="BI30" s="78"/>
      <c r="BJ30" s="78"/>
      <c r="BK30" s="92"/>
    </row>
    <row r="31" spans="1:63" ht="25.5" customHeight="1">
      <c r="A31" s="5">
        <v>3</v>
      </c>
      <c r="B31" s="97" t="s">
        <v>339</v>
      </c>
      <c r="C31" s="108"/>
      <c r="D31" s="98"/>
      <c r="E31" s="166" t="s">
        <v>203</v>
      </c>
      <c r="F31" s="166"/>
      <c r="G31" s="166"/>
      <c r="H31" s="166"/>
      <c r="I31" s="166"/>
      <c r="J31" s="166"/>
      <c r="K31" s="166"/>
      <c r="L31" s="166"/>
      <c r="M31" s="166"/>
      <c r="N31" s="5"/>
      <c r="O31" s="5"/>
      <c r="P31" s="5">
        <v>15</v>
      </c>
      <c r="Q31" s="5">
        <v>1</v>
      </c>
      <c r="R31" s="5"/>
      <c r="S31" s="106">
        <f>X31+AI31</f>
        <v>90</v>
      </c>
      <c r="T31" s="107"/>
      <c r="U31" s="106">
        <v>90</v>
      </c>
      <c r="V31" s="107"/>
      <c r="W31" s="38">
        <f>X31/30</f>
        <v>3</v>
      </c>
      <c r="X31" s="5">
        <f>Y31+AC31</f>
        <v>90</v>
      </c>
      <c r="Y31" s="5">
        <f>Z31+AA31</f>
        <v>32</v>
      </c>
      <c r="Z31" s="5">
        <v>16</v>
      </c>
      <c r="AA31" s="5">
        <v>16</v>
      </c>
      <c r="AB31" s="5"/>
      <c r="AC31" s="5">
        <v>58</v>
      </c>
      <c r="AD31" s="5">
        <f>AE31+AF31</f>
        <v>2</v>
      </c>
      <c r="AE31" s="5">
        <v>1</v>
      </c>
      <c r="AF31" s="5">
        <v>1</v>
      </c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10"/>
      <c r="AT31" s="5">
        <v>1</v>
      </c>
      <c r="AU31" s="5"/>
      <c r="AV31" s="5"/>
      <c r="AW31" s="5"/>
      <c r="AX31" s="106" t="s">
        <v>503</v>
      </c>
      <c r="AY31" s="162"/>
      <c r="AZ31" s="162"/>
      <c r="BA31" s="162"/>
      <c r="BB31" s="162"/>
      <c r="BC31" s="162"/>
      <c r="BD31" s="232"/>
      <c r="BE31" s="77" t="s">
        <v>508</v>
      </c>
      <c r="BF31" s="78"/>
      <c r="BG31" s="78"/>
      <c r="BH31" s="78"/>
      <c r="BI31" s="78"/>
      <c r="BJ31" s="78"/>
      <c r="BK31" s="79"/>
    </row>
    <row r="32" spans="1:63" ht="26.25" customHeight="1">
      <c r="A32" s="5">
        <v>4</v>
      </c>
      <c r="B32" s="97" t="s">
        <v>340</v>
      </c>
      <c r="C32" s="108"/>
      <c r="D32" s="98"/>
      <c r="E32" s="209" t="s">
        <v>259</v>
      </c>
      <c r="F32" s="210"/>
      <c r="G32" s="210"/>
      <c r="H32" s="210"/>
      <c r="I32" s="210"/>
      <c r="J32" s="210"/>
      <c r="K32" s="210"/>
      <c r="L32" s="210"/>
      <c r="M32" s="211"/>
      <c r="N32" s="5"/>
      <c r="O32" s="5"/>
      <c r="P32" s="5">
        <v>15</v>
      </c>
      <c r="Q32" s="5">
        <v>1</v>
      </c>
      <c r="R32" s="5"/>
      <c r="S32" s="106">
        <f>X32+AI32</f>
        <v>90</v>
      </c>
      <c r="T32" s="107"/>
      <c r="U32" s="106">
        <v>90</v>
      </c>
      <c r="V32" s="107"/>
      <c r="W32" s="38">
        <f>X32/30</f>
        <v>3</v>
      </c>
      <c r="X32" s="5">
        <f>Y32+AC32</f>
        <v>90</v>
      </c>
      <c r="Y32" s="5">
        <f>Z32+AA32</f>
        <v>32</v>
      </c>
      <c r="Z32" s="5">
        <v>16</v>
      </c>
      <c r="AA32" s="5">
        <v>16</v>
      </c>
      <c r="AB32" s="5"/>
      <c r="AC32" s="5">
        <v>58</v>
      </c>
      <c r="AD32" s="5">
        <f>AE32+AF32</f>
        <v>2</v>
      </c>
      <c r="AE32" s="5">
        <v>1</v>
      </c>
      <c r="AF32" s="5">
        <v>1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10"/>
      <c r="AT32" s="5">
        <v>1</v>
      </c>
      <c r="AU32" s="5"/>
      <c r="AV32" s="5"/>
      <c r="AW32" s="5"/>
      <c r="AX32" s="106" t="s">
        <v>503</v>
      </c>
      <c r="AY32" s="162"/>
      <c r="AZ32" s="162"/>
      <c r="BA32" s="162"/>
      <c r="BB32" s="162"/>
      <c r="BC32" s="162"/>
      <c r="BD32" s="232"/>
      <c r="BE32" s="77" t="s">
        <v>512</v>
      </c>
      <c r="BF32" s="78"/>
      <c r="BG32" s="78"/>
      <c r="BH32" s="78"/>
      <c r="BI32" s="78"/>
      <c r="BJ32" s="78"/>
      <c r="BK32" s="92"/>
    </row>
    <row r="33" spans="1:63" ht="25.5" customHeight="1">
      <c r="A33" s="5">
        <v>5</v>
      </c>
      <c r="B33" s="97" t="s">
        <v>393</v>
      </c>
      <c r="C33" s="108"/>
      <c r="D33" s="98"/>
      <c r="E33" s="223" t="s">
        <v>131</v>
      </c>
      <c r="F33" s="224"/>
      <c r="G33" s="224"/>
      <c r="H33" s="224"/>
      <c r="I33" s="224"/>
      <c r="J33" s="224"/>
      <c r="K33" s="224"/>
      <c r="L33" s="224"/>
      <c r="M33" s="225"/>
      <c r="N33" s="5"/>
      <c r="O33" s="5"/>
      <c r="P33" s="5">
        <v>15</v>
      </c>
      <c r="Q33" s="5">
        <v>1</v>
      </c>
      <c r="R33" s="5"/>
      <c r="S33" s="106">
        <f t="shared" si="3"/>
        <v>90</v>
      </c>
      <c r="T33" s="107"/>
      <c r="U33" s="106">
        <v>90</v>
      </c>
      <c r="V33" s="107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 t="shared" si="4"/>
        <v>3</v>
      </c>
      <c r="AI33" s="5">
        <f t="shared" si="5"/>
        <v>90</v>
      </c>
      <c r="AJ33" s="5">
        <f t="shared" si="6"/>
        <v>32</v>
      </c>
      <c r="AK33" s="5">
        <v>16</v>
      </c>
      <c r="AL33" s="5">
        <v>16</v>
      </c>
      <c r="AM33" s="5"/>
      <c r="AN33" s="5">
        <v>58</v>
      </c>
      <c r="AO33" s="5">
        <f>AP33+AQ33</f>
        <v>2</v>
      </c>
      <c r="AP33" s="5">
        <v>1</v>
      </c>
      <c r="AQ33" s="5">
        <v>1</v>
      </c>
      <c r="AR33" s="5"/>
      <c r="AS33" s="5"/>
      <c r="AT33" s="5">
        <v>2</v>
      </c>
      <c r="AU33" s="5"/>
      <c r="AV33" s="5"/>
      <c r="AW33" s="5"/>
      <c r="AX33" s="106" t="s">
        <v>503</v>
      </c>
      <c r="AY33" s="162"/>
      <c r="AZ33" s="162"/>
      <c r="BA33" s="162"/>
      <c r="BB33" s="162"/>
      <c r="BC33" s="162"/>
      <c r="BD33" s="232"/>
      <c r="BE33" s="77" t="s">
        <v>512</v>
      </c>
      <c r="BF33" s="78"/>
      <c r="BG33" s="78"/>
      <c r="BH33" s="78"/>
      <c r="BI33" s="78"/>
      <c r="BJ33" s="78"/>
      <c r="BK33" s="92"/>
    </row>
    <row r="34" spans="1:63" ht="25.5" customHeight="1">
      <c r="A34" s="5">
        <v>6</v>
      </c>
      <c r="B34" s="97" t="s">
        <v>394</v>
      </c>
      <c r="C34" s="108"/>
      <c r="D34" s="98"/>
      <c r="E34" s="233" t="s">
        <v>261</v>
      </c>
      <c r="F34" s="234"/>
      <c r="G34" s="234"/>
      <c r="H34" s="234"/>
      <c r="I34" s="234"/>
      <c r="J34" s="234"/>
      <c r="K34" s="234"/>
      <c r="L34" s="234"/>
      <c r="M34" s="235"/>
      <c r="N34" s="5"/>
      <c r="O34" s="5"/>
      <c r="P34" s="5">
        <v>15</v>
      </c>
      <c r="Q34" s="5">
        <v>1</v>
      </c>
      <c r="R34" s="5"/>
      <c r="S34" s="106">
        <f>X34+AI34</f>
        <v>90</v>
      </c>
      <c r="T34" s="107"/>
      <c r="U34" s="106">
        <v>90</v>
      </c>
      <c r="V34" s="107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>
        <f t="shared" si="4"/>
        <v>3</v>
      </c>
      <c r="AI34" s="5">
        <f t="shared" si="5"/>
        <v>90</v>
      </c>
      <c r="AJ34" s="5">
        <f t="shared" si="6"/>
        <v>32</v>
      </c>
      <c r="AK34" s="5">
        <v>16</v>
      </c>
      <c r="AL34" s="5">
        <v>16</v>
      </c>
      <c r="AM34" s="5"/>
      <c r="AN34" s="5">
        <v>58</v>
      </c>
      <c r="AO34" s="5">
        <f>AP34+AQ34</f>
        <v>2</v>
      </c>
      <c r="AP34" s="5">
        <v>1</v>
      </c>
      <c r="AQ34" s="5">
        <v>1</v>
      </c>
      <c r="AR34" s="5"/>
      <c r="AS34" s="5"/>
      <c r="AT34" s="5">
        <v>2</v>
      </c>
      <c r="AU34" s="5"/>
      <c r="AV34" s="5"/>
      <c r="AW34" s="5"/>
      <c r="AX34" s="106" t="s">
        <v>503</v>
      </c>
      <c r="AY34" s="162"/>
      <c r="AZ34" s="162"/>
      <c r="BA34" s="162"/>
      <c r="BB34" s="162"/>
      <c r="BC34" s="162"/>
      <c r="BD34" s="232"/>
      <c r="BE34" s="77" t="s">
        <v>513</v>
      </c>
      <c r="BF34" s="78"/>
      <c r="BG34" s="78"/>
      <c r="BH34" s="78"/>
      <c r="BI34" s="78"/>
      <c r="BJ34" s="78"/>
      <c r="BK34" s="92"/>
    </row>
    <row r="35" spans="1:63" ht="25.5" customHeight="1">
      <c r="A35" s="5">
        <v>7</v>
      </c>
      <c r="B35" s="97" t="s">
        <v>395</v>
      </c>
      <c r="C35" s="108"/>
      <c r="D35" s="98"/>
      <c r="E35" s="166" t="s">
        <v>176</v>
      </c>
      <c r="F35" s="166"/>
      <c r="G35" s="166"/>
      <c r="H35" s="166"/>
      <c r="I35" s="166"/>
      <c r="J35" s="166"/>
      <c r="K35" s="166"/>
      <c r="L35" s="166"/>
      <c r="M35" s="166"/>
      <c r="N35" s="5"/>
      <c r="O35" s="5"/>
      <c r="P35" s="5">
        <v>15</v>
      </c>
      <c r="Q35" s="5">
        <v>1</v>
      </c>
      <c r="R35" s="5"/>
      <c r="S35" s="106">
        <f>X35+AI35</f>
        <v>90</v>
      </c>
      <c r="T35" s="107"/>
      <c r="U35" s="106">
        <v>90</v>
      </c>
      <c r="V35" s="107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 t="shared" si="4"/>
        <v>3</v>
      </c>
      <c r="AI35" s="5">
        <f t="shared" si="5"/>
        <v>90</v>
      </c>
      <c r="AJ35" s="5">
        <f t="shared" si="6"/>
        <v>32</v>
      </c>
      <c r="AK35" s="5">
        <v>16</v>
      </c>
      <c r="AL35" s="5">
        <v>16</v>
      </c>
      <c r="AM35" s="5"/>
      <c r="AN35" s="5">
        <v>58</v>
      </c>
      <c r="AO35" s="5">
        <f>AP35+AQ35</f>
        <v>2</v>
      </c>
      <c r="AP35" s="5">
        <v>1</v>
      </c>
      <c r="AQ35" s="5">
        <v>1</v>
      </c>
      <c r="AR35" s="5"/>
      <c r="AS35" s="5"/>
      <c r="AT35" s="5">
        <v>2</v>
      </c>
      <c r="AU35" s="5"/>
      <c r="AV35" s="5"/>
      <c r="AW35" s="5"/>
      <c r="AX35" s="106" t="s">
        <v>503</v>
      </c>
      <c r="AY35" s="162"/>
      <c r="AZ35" s="162"/>
      <c r="BA35" s="162"/>
      <c r="BB35" s="162"/>
      <c r="BC35" s="162"/>
      <c r="BD35" s="232"/>
      <c r="BE35" s="77" t="s">
        <v>506</v>
      </c>
      <c r="BF35" s="78"/>
      <c r="BG35" s="78"/>
      <c r="BH35" s="78"/>
      <c r="BI35" s="78"/>
      <c r="BJ35" s="78"/>
      <c r="BK35" s="79"/>
    </row>
    <row r="36" spans="1:63" ht="27.75" customHeight="1">
      <c r="A36" s="5">
        <v>8</v>
      </c>
      <c r="B36" s="97" t="s">
        <v>396</v>
      </c>
      <c r="C36" s="108"/>
      <c r="D36" s="98"/>
      <c r="E36" s="166" t="s">
        <v>152</v>
      </c>
      <c r="F36" s="166"/>
      <c r="G36" s="166"/>
      <c r="H36" s="166"/>
      <c r="I36" s="166"/>
      <c r="J36" s="166"/>
      <c r="K36" s="166"/>
      <c r="L36" s="166"/>
      <c r="M36" s="166"/>
      <c r="N36" s="10"/>
      <c r="O36" s="10"/>
      <c r="P36" s="5">
        <v>15</v>
      </c>
      <c r="Q36" s="10">
        <v>1</v>
      </c>
      <c r="R36" s="10"/>
      <c r="S36" s="106">
        <f>X36+AI36</f>
        <v>90</v>
      </c>
      <c r="T36" s="107"/>
      <c r="U36" s="213">
        <v>90</v>
      </c>
      <c r="V36" s="214"/>
      <c r="W36" s="3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5">
        <f t="shared" si="4"/>
        <v>3</v>
      </c>
      <c r="AI36" s="5">
        <f t="shared" si="5"/>
        <v>90</v>
      </c>
      <c r="AJ36" s="5">
        <f t="shared" si="6"/>
        <v>32</v>
      </c>
      <c r="AK36" s="10">
        <v>16</v>
      </c>
      <c r="AL36" s="10">
        <v>16</v>
      </c>
      <c r="AM36" s="10"/>
      <c r="AN36" s="10">
        <v>58</v>
      </c>
      <c r="AO36" s="5">
        <f>AP36+AQ36</f>
        <v>2</v>
      </c>
      <c r="AP36" s="10">
        <v>1</v>
      </c>
      <c r="AQ36" s="10">
        <v>1</v>
      </c>
      <c r="AR36" s="10"/>
      <c r="AS36" s="31"/>
      <c r="AT36" s="5">
        <v>2</v>
      </c>
      <c r="AU36" s="10"/>
      <c r="AV36" s="10"/>
      <c r="AW36" s="10"/>
      <c r="AX36" s="106" t="s">
        <v>503</v>
      </c>
      <c r="AY36" s="162"/>
      <c r="AZ36" s="162"/>
      <c r="BA36" s="162"/>
      <c r="BB36" s="162"/>
      <c r="BC36" s="162"/>
      <c r="BD36" s="232"/>
      <c r="BE36" s="77" t="s">
        <v>514</v>
      </c>
      <c r="BF36" s="78"/>
      <c r="BG36" s="78"/>
      <c r="BH36" s="78"/>
      <c r="BI36" s="78"/>
      <c r="BJ36" s="78"/>
      <c r="BK36" s="92"/>
    </row>
    <row r="37" spans="1:56" ht="12.75" customHeight="1">
      <c r="A37" s="106" t="s">
        <v>30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07"/>
      <c r="N37" s="5"/>
      <c r="O37" s="5"/>
      <c r="P37" s="5"/>
      <c r="Q37" s="5"/>
      <c r="R37" s="5"/>
      <c r="S37" s="106"/>
      <c r="T37" s="107"/>
      <c r="U37" s="106">
        <v>1800</v>
      </c>
      <c r="V37" s="107"/>
      <c r="W37" s="38">
        <f>SUM(W19:W36)</f>
        <v>30</v>
      </c>
      <c r="X37" s="38">
        <f aca="true" t="shared" si="7" ref="X37:AR37">SUM(X19:X36)</f>
        <v>900</v>
      </c>
      <c r="Y37" s="38">
        <f t="shared" si="7"/>
        <v>288</v>
      </c>
      <c r="Z37" s="38">
        <f t="shared" si="7"/>
        <v>128</v>
      </c>
      <c r="AA37" s="38">
        <f t="shared" si="7"/>
        <v>160</v>
      </c>
      <c r="AB37" s="38">
        <f t="shared" si="7"/>
        <v>0</v>
      </c>
      <c r="AC37" s="38">
        <f t="shared" si="7"/>
        <v>612</v>
      </c>
      <c r="AD37" s="38">
        <f t="shared" si="7"/>
        <v>18</v>
      </c>
      <c r="AE37" s="38">
        <f t="shared" si="7"/>
        <v>8</v>
      </c>
      <c r="AF37" s="38">
        <f t="shared" si="7"/>
        <v>10</v>
      </c>
      <c r="AG37" s="38">
        <f t="shared" si="7"/>
        <v>0</v>
      </c>
      <c r="AH37" s="38">
        <f t="shared" si="7"/>
        <v>30</v>
      </c>
      <c r="AI37" s="38">
        <f t="shared" si="7"/>
        <v>900</v>
      </c>
      <c r="AJ37" s="38">
        <f t="shared" si="7"/>
        <v>288</v>
      </c>
      <c r="AK37" s="38">
        <f t="shared" si="7"/>
        <v>128</v>
      </c>
      <c r="AL37" s="38">
        <f t="shared" si="7"/>
        <v>160</v>
      </c>
      <c r="AM37" s="38">
        <f t="shared" si="7"/>
        <v>0</v>
      </c>
      <c r="AN37" s="38">
        <f t="shared" si="7"/>
        <v>612</v>
      </c>
      <c r="AO37" s="38">
        <f t="shared" si="7"/>
        <v>18</v>
      </c>
      <c r="AP37" s="38">
        <f t="shared" si="7"/>
        <v>8</v>
      </c>
      <c r="AQ37" s="38">
        <f t="shared" si="7"/>
        <v>10</v>
      </c>
      <c r="AR37" s="38">
        <f t="shared" si="7"/>
        <v>0</v>
      </c>
      <c r="AS37" s="33" t="s">
        <v>61</v>
      </c>
      <c r="AT37" s="33" t="s">
        <v>61</v>
      </c>
      <c r="AU37" s="5"/>
      <c r="AV37" s="5"/>
      <c r="AW37" s="5"/>
      <c r="AX37" s="106"/>
      <c r="AY37" s="162"/>
      <c r="AZ37" s="162"/>
      <c r="BA37" s="162"/>
      <c r="BB37" s="162"/>
      <c r="BC37" s="162"/>
      <c r="BD37" s="107"/>
    </row>
    <row r="38" spans="1:56" s="11" customFormat="1" ht="12" customHeight="1">
      <c r="A38" s="21"/>
      <c r="B38" s="21"/>
      <c r="C38" s="22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1"/>
      <c r="O38" s="21"/>
      <c r="P38" s="21"/>
      <c r="Q38" s="21"/>
      <c r="R38" s="21"/>
      <c r="S38" s="21"/>
      <c r="T38" s="21"/>
      <c r="U38" s="21"/>
      <c r="V38" s="21"/>
      <c r="W38" s="23"/>
      <c r="X38" s="23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1"/>
      <c r="AV38" s="21"/>
      <c r="AW38" s="21"/>
      <c r="AX38" s="21"/>
      <c r="AY38" s="21"/>
      <c r="AZ38" s="21"/>
      <c r="BA38" s="21"/>
      <c r="BB38" s="21"/>
      <c r="BC38" s="21"/>
      <c r="BD38" s="21"/>
    </row>
    <row r="39" spans="1:51" s="37" customFormat="1" ht="12.75">
      <c r="A39" s="22"/>
      <c r="B39" s="22"/>
      <c r="C39" s="22"/>
      <c r="D39" s="22"/>
      <c r="E39" s="22" t="s">
        <v>185</v>
      </c>
      <c r="F39" s="22"/>
      <c r="G39" s="22"/>
      <c r="H39" s="22"/>
      <c r="I39" s="22"/>
      <c r="J39" s="22"/>
      <c r="K39" s="22"/>
      <c r="L39" s="22"/>
      <c r="M39" s="22"/>
      <c r="N39" s="36" t="s">
        <v>281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 t="s">
        <v>186</v>
      </c>
      <c r="AG39" s="36"/>
      <c r="AH39" s="36"/>
      <c r="AI39" s="36"/>
      <c r="AJ39" s="36"/>
      <c r="AK39" s="36" t="s">
        <v>283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s="37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 t="s">
        <v>282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 t="s">
        <v>284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ht="12.75">
      <c r="A41" s="2"/>
      <c r="B41" s="2"/>
      <c r="C41" s="2"/>
      <c r="D41" s="2"/>
      <c r="E41" s="207"/>
      <c r="F41" s="207"/>
      <c r="G41" s="207"/>
      <c r="H41" s="207"/>
      <c r="I41" s="207"/>
      <c r="J41" s="207"/>
      <c r="K41" s="207"/>
      <c r="L41" s="207"/>
      <c r="M41" s="207"/>
      <c r="N41" s="7" t="s">
        <v>31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201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</sheetData>
  <sheetProtection/>
  <mergeCells count="133">
    <mergeCell ref="AX14:BD17"/>
    <mergeCell ref="AX22:BD22"/>
    <mergeCell ref="AX23:BD23"/>
    <mergeCell ref="AX24:BD24"/>
    <mergeCell ref="AX25:BD25"/>
    <mergeCell ref="AX26:BD26"/>
    <mergeCell ref="A18:BD18"/>
    <mergeCell ref="B26:D26"/>
    <mergeCell ref="E26:M26"/>
    <mergeCell ref="W15:W17"/>
    <mergeCell ref="E41:M41"/>
    <mergeCell ref="B23:D23"/>
    <mergeCell ref="E23:M23"/>
    <mergeCell ref="B25:D25"/>
    <mergeCell ref="E25:M25"/>
    <mergeCell ref="AX33:BD33"/>
    <mergeCell ref="AX34:BD34"/>
    <mergeCell ref="AX35:BD35"/>
    <mergeCell ref="AX36:BD36"/>
    <mergeCell ref="B35:D35"/>
    <mergeCell ref="U33:V33"/>
    <mergeCell ref="S34:T34"/>
    <mergeCell ref="U34:V34"/>
    <mergeCell ref="E35:M35"/>
    <mergeCell ref="B36:D36"/>
    <mergeCell ref="E36:M36"/>
    <mergeCell ref="S35:T35"/>
    <mergeCell ref="U35:V35"/>
    <mergeCell ref="S36:T36"/>
    <mergeCell ref="U36:V36"/>
    <mergeCell ref="B34:D34"/>
    <mergeCell ref="E34:M34"/>
    <mergeCell ref="S33:T33"/>
    <mergeCell ref="S30:T30"/>
    <mergeCell ref="S32:T32"/>
    <mergeCell ref="B31:D31"/>
    <mergeCell ref="E31:M31"/>
    <mergeCell ref="S31:T31"/>
    <mergeCell ref="N14:O16"/>
    <mergeCell ref="P14:P17"/>
    <mergeCell ref="B24:D24"/>
    <mergeCell ref="E24:M24"/>
    <mergeCell ref="Q14:R16"/>
    <mergeCell ref="B33:D33"/>
    <mergeCell ref="E33:M33"/>
    <mergeCell ref="U17:V17"/>
    <mergeCell ref="S22:T22"/>
    <mergeCell ref="U22:V22"/>
    <mergeCell ref="W14:AG14"/>
    <mergeCell ref="X15:X17"/>
    <mergeCell ref="B27:D27"/>
    <mergeCell ref="E27:M27"/>
    <mergeCell ref="S27:T27"/>
    <mergeCell ref="B14:D17"/>
    <mergeCell ref="E14:M17"/>
    <mergeCell ref="AC15:AC17"/>
    <mergeCell ref="AD15:AD17"/>
    <mergeCell ref="AE15:AG16"/>
    <mergeCell ref="S17:T17"/>
    <mergeCell ref="AP15:AR16"/>
    <mergeCell ref="AH14:AR14"/>
    <mergeCell ref="AI15:AI17"/>
    <mergeCell ref="S14:V16"/>
    <mergeCell ref="Y16:Y17"/>
    <mergeCell ref="Z16:AB16"/>
    <mergeCell ref="A1:BD1"/>
    <mergeCell ref="A2:BD2"/>
    <mergeCell ref="A8:A9"/>
    <mergeCell ref="B8:E8"/>
    <mergeCell ref="F8:I8"/>
    <mergeCell ref="A14:A17"/>
    <mergeCell ref="J8:N8"/>
    <mergeCell ref="AJ16:AJ17"/>
    <mergeCell ref="O8:R8"/>
    <mergeCell ref="S8:W8"/>
    <mergeCell ref="AJ8:AN8"/>
    <mergeCell ref="X8:AA8"/>
    <mergeCell ref="AB8:AE8"/>
    <mergeCell ref="AF8:AI8"/>
    <mergeCell ref="Y15:AB15"/>
    <mergeCell ref="AW14:AW17"/>
    <mergeCell ref="AJ15:AM15"/>
    <mergeCell ref="AN15:AN17"/>
    <mergeCell ref="AO15:AO17"/>
    <mergeCell ref="AS14:AV16"/>
    <mergeCell ref="A21:BD21"/>
    <mergeCell ref="B22:D22"/>
    <mergeCell ref="E22:M22"/>
    <mergeCell ref="AO8:AR8"/>
    <mergeCell ref="AS8:AW8"/>
    <mergeCell ref="AK16:AM16"/>
    <mergeCell ref="AH15:AH17"/>
    <mergeCell ref="S20:T20"/>
    <mergeCell ref="U20:V20"/>
    <mergeCell ref="AX8:BA8"/>
    <mergeCell ref="S24:T24"/>
    <mergeCell ref="U24:V24"/>
    <mergeCell ref="S23:T23"/>
    <mergeCell ref="S25:T25"/>
    <mergeCell ref="U25:V25"/>
    <mergeCell ref="AX27:BD27"/>
    <mergeCell ref="S26:T26"/>
    <mergeCell ref="U26:V26"/>
    <mergeCell ref="U23:V23"/>
    <mergeCell ref="B29:D29"/>
    <mergeCell ref="E29:M29"/>
    <mergeCell ref="S29:T29"/>
    <mergeCell ref="U29:V29"/>
    <mergeCell ref="AX29:BD29"/>
    <mergeCell ref="B30:D30"/>
    <mergeCell ref="E30:M30"/>
    <mergeCell ref="U30:V30"/>
    <mergeCell ref="AX30:BD30"/>
    <mergeCell ref="U31:V31"/>
    <mergeCell ref="AX31:BD31"/>
    <mergeCell ref="B32:D32"/>
    <mergeCell ref="E32:M32"/>
    <mergeCell ref="A37:M37"/>
    <mergeCell ref="S37:T37"/>
    <mergeCell ref="U37:V37"/>
    <mergeCell ref="AX37:BD37"/>
    <mergeCell ref="U32:V32"/>
    <mergeCell ref="AX32:BD32"/>
    <mergeCell ref="A28:BD28"/>
    <mergeCell ref="AX20:BD20"/>
    <mergeCell ref="B19:D19"/>
    <mergeCell ref="E19:M19"/>
    <mergeCell ref="S19:T19"/>
    <mergeCell ref="U19:V19"/>
    <mergeCell ref="AX19:BD19"/>
    <mergeCell ref="B20:D20"/>
    <mergeCell ref="E20:M20"/>
    <mergeCell ref="U27:V27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zoomScalePageLayoutView="0" workbookViewId="0" topLeftCell="A24">
      <selection activeCell="W37" sqref="W37:AR37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36.5742187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1:56" s="11" customFormat="1" ht="16.5" customHeight="1">
      <c r="A2" s="172" t="s">
        <v>280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</row>
    <row r="3" spans="2:29" s="11" customFormat="1" ht="12.75">
      <c r="B3" s="12" t="s">
        <v>27</v>
      </c>
      <c r="T3" s="11" t="s">
        <v>33</v>
      </c>
      <c r="Z3" s="39" t="s">
        <v>209</v>
      </c>
      <c r="AA3" s="14"/>
      <c r="AB3" s="14"/>
      <c r="AC3" s="14"/>
    </row>
    <row r="4" spans="2:33" s="11" customFormat="1" ht="12.75">
      <c r="B4" s="11" t="s">
        <v>28</v>
      </c>
      <c r="T4" s="11" t="s">
        <v>32</v>
      </c>
      <c r="Z4" s="11" t="s">
        <v>210</v>
      </c>
      <c r="AA4" s="14"/>
      <c r="AB4" s="14"/>
      <c r="AC4" s="14"/>
      <c r="AG4" s="12" t="s">
        <v>187</v>
      </c>
    </row>
    <row r="5" spans="2:37" s="11" customFormat="1" ht="12.75">
      <c r="B5" s="11" t="s">
        <v>29</v>
      </c>
      <c r="T5" s="11" t="s">
        <v>25</v>
      </c>
      <c r="Z5" s="11" t="s">
        <v>26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54</v>
      </c>
      <c r="U6" s="12"/>
      <c r="V6" s="12"/>
      <c r="Z6" s="11" t="s">
        <v>252</v>
      </c>
      <c r="AM6" s="32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73" t="s">
        <v>39</v>
      </c>
      <c r="B8" s="175" t="s">
        <v>40</v>
      </c>
      <c r="C8" s="176"/>
      <c r="D8" s="176"/>
      <c r="E8" s="177"/>
      <c r="F8" s="175" t="s">
        <v>41</v>
      </c>
      <c r="G8" s="176"/>
      <c r="H8" s="176"/>
      <c r="I8" s="177"/>
      <c r="J8" s="175" t="s">
        <v>42</v>
      </c>
      <c r="K8" s="176"/>
      <c r="L8" s="176"/>
      <c r="M8" s="176"/>
      <c r="N8" s="177"/>
      <c r="O8" s="175" t="s">
        <v>43</v>
      </c>
      <c r="P8" s="176"/>
      <c r="Q8" s="176"/>
      <c r="R8" s="177"/>
      <c r="S8" s="175" t="s">
        <v>44</v>
      </c>
      <c r="T8" s="176"/>
      <c r="U8" s="176"/>
      <c r="V8" s="176"/>
      <c r="W8" s="177"/>
      <c r="X8" s="175" t="s">
        <v>45</v>
      </c>
      <c r="Y8" s="176"/>
      <c r="Z8" s="176"/>
      <c r="AA8" s="177"/>
      <c r="AB8" s="175" t="s">
        <v>46</v>
      </c>
      <c r="AC8" s="176"/>
      <c r="AD8" s="176"/>
      <c r="AE8" s="177"/>
      <c r="AF8" s="175" t="s">
        <v>47</v>
      </c>
      <c r="AG8" s="176"/>
      <c r="AH8" s="176"/>
      <c r="AI8" s="177"/>
      <c r="AJ8" s="175" t="s">
        <v>48</v>
      </c>
      <c r="AK8" s="176"/>
      <c r="AL8" s="176"/>
      <c r="AM8" s="176"/>
      <c r="AN8" s="177"/>
      <c r="AO8" s="175" t="s">
        <v>49</v>
      </c>
      <c r="AP8" s="176"/>
      <c r="AQ8" s="176"/>
      <c r="AR8" s="177"/>
      <c r="AS8" s="175" t="s">
        <v>50</v>
      </c>
      <c r="AT8" s="176"/>
      <c r="AU8" s="176"/>
      <c r="AV8" s="176"/>
      <c r="AW8" s="177"/>
      <c r="AX8" s="175" t="s">
        <v>51</v>
      </c>
      <c r="AY8" s="176"/>
      <c r="AZ8" s="176"/>
      <c r="BA8" s="177"/>
      <c r="BB8" s="27"/>
    </row>
    <row r="9" spans="1:54" s="11" customFormat="1" ht="12.75">
      <c r="A9" s="174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6">
        <v>52</v>
      </c>
      <c r="BB9" s="28"/>
    </row>
    <row r="10" spans="1:54" s="11" customFormat="1" ht="12.75">
      <c r="A10" s="16" t="s">
        <v>55</v>
      </c>
      <c r="B10" s="17" t="s">
        <v>180</v>
      </c>
      <c r="C10" s="17" t="s">
        <v>180</v>
      </c>
      <c r="D10" s="17" t="s">
        <v>180</v>
      </c>
      <c r="E10" s="17" t="s">
        <v>180</v>
      </c>
      <c r="F10" s="17" t="s">
        <v>180</v>
      </c>
      <c r="G10" s="17" t="s">
        <v>180</v>
      </c>
      <c r="H10" s="17" t="s">
        <v>180</v>
      </c>
      <c r="I10" s="17" t="s">
        <v>180</v>
      </c>
      <c r="J10" s="17" t="s">
        <v>180</v>
      </c>
      <c r="K10" s="17" t="s">
        <v>180</v>
      </c>
      <c r="L10" s="17" t="s">
        <v>180</v>
      </c>
      <c r="M10" s="17" t="s">
        <v>180</v>
      </c>
      <c r="N10" s="17" t="s">
        <v>180</v>
      </c>
      <c r="O10" s="17" t="s">
        <v>180</v>
      </c>
      <c r="P10" s="17" t="s">
        <v>180</v>
      </c>
      <c r="Q10" s="17" t="s">
        <v>180</v>
      </c>
      <c r="R10" s="17" t="s">
        <v>181</v>
      </c>
      <c r="S10" s="17" t="s">
        <v>181</v>
      </c>
      <c r="T10" s="17" t="s">
        <v>181</v>
      </c>
      <c r="U10" s="17" t="s">
        <v>182</v>
      </c>
      <c r="V10" s="17" t="s">
        <v>182</v>
      </c>
      <c r="W10" s="17" t="s">
        <v>182</v>
      </c>
      <c r="X10" s="17" t="s">
        <v>182</v>
      </c>
      <c r="Y10" s="20" t="s">
        <v>180</v>
      </c>
      <c r="Z10" s="20" t="s">
        <v>180</v>
      </c>
      <c r="AA10" s="20" t="s">
        <v>180</v>
      </c>
      <c r="AB10" s="20" t="s">
        <v>180</v>
      </c>
      <c r="AC10" s="20" t="s">
        <v>180</v>
      </c>
      <c r="AD10" s="20" t="s">
        <v>180</v>
      </c>
      <c r="AE10" s="20" t="s">
        <v>180</v>
      </c>
      <c r="AF10" s="20" t="s">
        <v>180</v>
      </c>
      <c r="AG10" s="20" t="s">
        <v>180</v>
      </c>
      <c r="AH10" s="20" t="s">
        <v>180</v>
      </c>
      <c r="AI10" s="20" t="s">
        <v>180</v>
      </c>
      <c r="AJ10" s="20" t="s">
        <v>180</v>
      </c>
      <c r="AK10" s="20" t="s">
        <v>180</v>
      </c>
      <c r="AL10" s="20" t="s">
        <v>180</v>
      </c>
      <c r="AM10" s="20" t="s">
        <v>180</v>
      </c>
      <c r="AN10" s="20" t="s">
        <v>180</v>
      </c>
      <c r="AO10" s="20" t="s">
        <v>181</v>
      </c>
      <c r="AP10" s="20" t="s">
        <v>181</v>
      </c>
      <c r="AQ10" s="20" t="s">
        <v>181</v>
      </c>
      <c r="AR10" s="20" t="s">
        <v>182</v>
      </c>
      <c r="AS10" s="20" t="s">
        <v>182</v>
      </c>
      <c r="AT10" s="20" t="s">
        <v>182</v>
      </c>
      <c r="AU10" s="20" t="s">
        <v>182</v>
      </c>
      <c r="AV10" s="20" t="s">
        <v>182</v>
      </c>
      <c r="AW10" s="20" t="s">
        <v>182</v>
      </c>
      <c r="AX10" s="20" t="s">
        <v>182</v>
      </c>
      <c r="AY10" s="20" t="s">
        <v>182</v>
      </c>
      <c r="AZ10" s="20" t="s">
        <v>182</v>
      </c>
      <c r="BA10" s="20" t="s">
        <v>182</v>
      </c>
      <c r="BB10" s="29"/>
    </row>
    <row r="11" spans="1:54" s="11" customFormat="1" ht="12.75">
      <c r="A11" s="18"/>
      <c r="B11" s="18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L12" s="3" t="s">
        <v>544</v>
      </c>
    </row>
    <row r="13" spans="2:22" ht="4.5" customHeight="1">
      <c r="B13" s="9"/>
      <c r="C13" s="9"/>
      <c r="D13" s="9"/>
      <c r="E13" s="25"/>
      <c r="F13" s="25"/>
      <c r="G13" s="25"/>
      <c r="H13" s="25"/>
      <c r="I13" s="25"/>
      <c r="J13" s="25"/>
      <c r="K13" s="25"/>
      <c r="L13" s="25"/>
      <c r="M13" s="25"/>
      <c r="S13" s="9"/>
      <c r="T13" s="9"/>
      <c r="U13" s="9"/>
      <c r="V13" s="9"/>
    </row>
    <row r="14" spans="1:56" ht="12.75" customHeight="1">
      <c r="A14" s="178" t="s">
        <v>23</v>
      </c>
      <c r="B14" s="179" t="s">
        <v>34</v>
      </c>
      <c r="C14" s="180"/>
      <c r="D14" s="181"/>
      <c r="E14" s="95" t="s">
        <v>0</v>
      </c>
      <c r="F14" s="95"/>
      <c r="G14" s="95"/>
      <c r="H14" s="95"/>
      <c r="I14" s="95"/>
      <c r="J14" s="95"/>
      <c r="K14" s="95"/>
      <c r="L14" s="95"/>
      <c r="M14" s="95"/>
      <c r="N14" s="95" t="s">
        <v>1</v>
      </c>
      <c r="O14" s="95"/>
      <c r="P14" s="178" t="s">
        <v>4</v>
      </c>
      <c r="Q14" s="95" t="s">
        <v>5</v>
      </c>
      <c r="R14" s="95"/>
      <c r="S14" s="195" t="s">
        <v>35</v>
      </c>
      <c r="T14" s="196"/>
      <c r="U14" s="196"/>
      <c r="V14" s="197"/>
      <c r="W14" s="95" t="s">
        <v>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9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188" t="s">
        <v>17</v>
      </c>
      <c r="AT14" s="188"/>
      <c r="AU14" s="188"/>
      <c r="AV14" s="188"/>
      <c r="AW14" s="178" t="s">
        <v>21</v>
      </c>
      <c r="AX14" s="195" t="s">
        <v>22</v>
      </c>
      <c r="AY14" s="196"/>
      <c r="AZ14" s="196"/>
      <c r="BA14" s="196"/>
      <c r="BB14" s="196"/>
      <c r="BC14" s="196"/>
      <c r="BD14" s="197"/>
    </row>
    <row r="15" spans="1:56" ht="12.75">
      <c r="A15" s="178"/>
      <c r="B15" s="182"/>
      <c r="C15" s="183"/>
      <c r="D15" s="18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78"/>
      <c r="Q15" s="95"/>
      <c r="R15" s="95"/>
      <c r="S15" s="198"/>
      <c r="T15" s="199"/>
      <c r="U15" s="199"/>
      <c r="V15" s="200"/>
      <c r="W15" s="178" t="s">
        <v>10</v>
      </c>
      <c r="X15" s="190" t="s">
        <v>37</v>
      </c>
      <c r="Y15" s="95" t="s">
        <v>38</v>
      </c>
      <c r="Z15" s="95"/>
      <c r="AA15" s="95"/>
      <c r="AB15" s="95"/>
      <c r="AC15" s="178" t="s">
        <v>16</v>
      </c>
      <c r="AD15" s="178" t="s">
        <v>52</v>
      </c>
      <c r="AE15" s="189" t="s">
        <v>12</v>
      </c>
      <c r="AF15" s="189"/>
      <c r="AG15" s="189"/>
      <c r="AH15" s="178" t="s">
        <v>10</v>
      </c>
      <c r="AI15" s="190" t="s">
        <v>37</v>
      </c>
      <c r="AJ15" s="95" t="s">
        <v>38</v>
      </c>
      <c r="AK15" s="95"/>
      <c r="AL15" s="95"/>
      <c r="AM15" s="95"/>
      <c r="AN15" s="178" t="s">
        <v>16</v>
      </c>
      <c r="AO15" s="178" t="s">
        <v>52</v>
      </c>
      <c r="AP15" s="189" t="s">
        <v>12</v>
      </c>
      <c r="AQ15" s="189"/>
      <c r="AR15" s="189"/>
      <c r="AS15" s="188"/>
      <c r="AT15" s="188"/>
      <c r="AU15" s="188"/>
      <c r="AV15" s="188"/>
      <c r="AW15" s="178"/>
      <c r="AX15" s="198"/>
      <c r="AY15" s="199"/>
      <c r="AZ15" s="199"/>
      <c r="BA15" s="199"/>
      <c r="BB15" s="199"/>
      <c r="BC15" s="199"/>
      <c r="BD15" s="200"/>
    </row>
    <row r="16" spans="1:56" ht="12.75" customHeight="1">
      <c r="A16" s="178"/>
      <c r="B16" s="182"/>
      <c r="C16" s="183"/>
      <c r="D16" s="18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78"/>
      <c r="Q16" s="95"/>
      <c r="R16" s="95"/>
      <c r="S16" s="201"/>
      <c r="T16" s="202"/>
      <c r="U16" s="202"/>
      <c r="V16" s="203"/>
      <c r="W16" s="178"/>
      <c r="X16" s="191"/>
      <c r="Y16" s="178" t="s">
        <v>11</v>
      </c>
      <c r="Z16" s="189" t="s">
        <v>12</v>
      </c>
      <c r="AA16" s="189"/>
      <c r="AB16" s="189"/>
      <c r="AC16" s="178"/>
      <c r="AD16" s="178"/>
      <c r="AE16" s="189"/>
      <c r="AF16" s="189"/>
      <c r="AG16" s="189"/>
      <c r="AH16" s="178"/>
      <c r="AI16" s="191"/>
      <c r="AJ16" s="178" t="s">
        <v>11</v>
      </c>
      <c r="AK16" s="189" t="s">
        <v>12</v>
      </c>
      <c r="AL16" s="189"/>
      <c r="AM16" s="189"/>
      <c r="AN16" s="178"/>
      <c r="AO16" s="178"/>
      <c r="AP16" s="189"/>
      <c r="AQ16" s="189"/>
      <c r="AR16" s="189"/>
      <c r="AS16" s="188"/>
      <c r="AT16" s="188"/>
      <c r="AU16" s="188"/>
      <c r="AV16" s="188"/>
      <c r="AW16" s="178"/>
      <c r="AX16" s="198"/>
      <c r="AY16" s="199"/>
      <c r="AZ16" s="199"/>
      <c r="BA16" s="199"/>
      <c r="BB16" s="199"/>
      <c r="BC16" s="199"/>
      <c r="BD16" s="200"/>
    </row>
    <row r="17" spans="1:56" ht="66.75" customHeight="1">
      <c r="A17" s="178"/>
      <c r="B17" s="185"/>
      <c r="C17" s="186"/>
      <c r="D17" s="187"/>
      <c r="E17" s="95"/>
      <c r="F17" s="95"/>
      <c r="G17" s="95"/>
      <c r="H17" s="95"/>
      <c r="I17" s="95"/>
      <c r="J17" s="95"/>
      <c r="K17" s="95"/>
      <c r="L17" s="95"/>
      <c r="M17" s="95"/>
      <c r="N17" s="4" t="s">
        <v>2</v>
      </c>
      <c r="O17" s="4" t="s">
        <v>3</v>
      </c>
      <c r="P17" s="178"/>
      <c r="Q17" s="4" t="s">
        <v>6</v>
      </c>
      <c r="R17" s="4" t="s">
        <v>7</v>
      </c>
      <c r="S17" s="204" t="s">
        <v>53</v>
      </c>
      <c r="T17" s="205"/>
      <c r="U17" s="193" t="s">
        <v>36</v>
      </c>
      <c r="V17" s="194"/>
      <c r="W17" s="178"/>
      <c r="X17" s="192"/>
      <c r="Y17" s="178"/>
      <c r="Z17" s="4" t="s">
        <v>13</v>
      </c>
      <c r="AA17" s="4" t="s">
        <v>14</v>
      </c>
      <c r="AB17" s="4" t="s">
        <v>15</v>
      </c>
      <c r="AC17" s="178"/>
      <c r="AD17" s="178"/>
      <c r="AE17" s="4" t="s">
        <v>13</v>
      </c>
      <c r="AF17" s="4" t="s">
        <v>14</v>
      </c>
      <c r="AG17" s="4" t="s">
        <v>15</v>
      </c>
      <c r="AH17" s="178"/>
      <c r="AI17" s="192"/>
      <c r="AJ17" s="178"/>
      <c r="AK17" s="4" t="s">
        <v>13</v>
      </c>
      <c r="AL17" s="4" t="s">
        <v>14</v>
      </c>
      <c r="AM17" s="4" t="s">
        <v>15</v>
      </c>
      <c r="AN17" s="178"/>
      <c r="AO17" s="178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57</v>
      </c>
      <c r="AV17" s="4" t="s">
        <v>20</v>
      </c>
      <c r="AW17" s="178"/>
      <c r="AX17" s="201"/>
      <c r="AY17" s="202"/>
      <c r="AZ17" s="202"/>
      <c r="BA17" s="202"/>
      <c r="BB17" s="202"/>
      <c r="BC17" s="202"/>
      <c r="BD17" s="203"/>
    </row>
    <row r="18" spans="1:56" ht="12.75" customHeight="1">
      <c r="A18" s="102" t="s">
        <v>224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4"/>
    </row>
    <row r="19" spans="1:56" ht="21.75" customHeight="1">
      <c r="A19" s="5">
        <v>1</v>
      </c>
      <c r="B19" s="95" t="s">
        <v>538</v>
      </c>
      <c r="C19" s="95"/>
      <c r="D19" s="95"/>
      <c r="E19" s="105" t="s">
        <v>273</v>
      </c>
      <c r="F19" s="105"/>
      <c r="G19" s="105"/>
      <c r="H19" s="105"/>
      <c r="I19" s="105"/>
      <c r="J19" s="105"/>
      <c r="K19" s="105"/>
      <c r="L19" s="105"/>
      <c r="M19" s="105"/>
      <c r="N19" s="5"/>
      <c r="O19" s="5"/>
      <c r="P19" s="5"/>
      <c r="Q19" s="5"/>
      <c r="R19" s="5"/>
      <c r="S19" s="106">
        <f>X19+AI19</f>
        <v>135</v>
      </c>
      <c r="T19" s="107"/>
      <c r="U19" s="106">
        <f>X19+AI19</f>
        <v>135</v>
      </c>
      <c r="V19" s="107"/>
      <c r="W19" s="38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8">
        <f>AI19/30</f>
        <v>4.5</v>
      </c>
      <c r="AI19" s="52">
        <f>AJ19+AN19</f>
        <v>135</v>
      </c>
      <c r="AJ19" s="52">
        <f>AK19+AL19+AM19</f>
        <v>48</v>
      </c>
      <c r="AK19" s="52">
        <f aca="true" t="shared" si="1" ref="AK19:AM20">AP19*16</f>
        <v>16</v>
      </c>
      <c r="AL19" s="52">
        <f t="shared" si="1"/>
        <v>32</v>
      </c>
      <c r="AM19" s="52">
        <f t="shared" si="1"/>
        <v>0</v>
      </c>
      <c r="AN19" s="52">
        <v>87</v>
      </c>
      <c r="AO19" s="52">
        <f>AP19+AQ19+AR19</f>
        <v>3</v>
      </c>
      <c r="AP19" s="52">
        <v>1</v>
      </c>
      <c r="AQ19" s="52">
        <v>2</v>
      </c>
      <c r="AR19" s="5"/>
      <c r="AS19" s="5">
        <v>2</v>
      </c>
      <c r="AT19" s="5"/>
      <c r="AU19" s="5"/>
      <c r="AV19" s="5"/>
      <c r="AW19" s="5"/>
      <c r="AX19" s="144"/>
      <c r="AY19" s="145"/>
      <c r="AZ19" s="145"/>
      <c r="BA19" s="145"/>
      <c r="BB19" s="145"/>
      <c r="BC19" s="145"/>
      <c r="BD19" s="146"/>
    </row>
    <row r="20" spans="1:56" s="41" customFormat="1" ht="21.75" customHeight="1">
      <c r="A20" s="52">
        <v>2</v>
      </c>
      <c r="B20" s="95" t="s">
        <v>539</v>
      </c>
      <c r="C20" s="95"/>
      <c r="D20" s="95"/>
      <c r="E20" s="96" t="s">
        <v>274</v>
      </c>
      <c r="F20" s="96"/>
      <c r="G20" s="96"/>
      <c r="H20" s="96"/>
      <c r="I20" s="96"/>
      <c r="J20" s="96"/>
      <c r="K20" s="96"/>
      <c r="L20" s="96"/>
      <c r="M20" s="96"/>
      <c r="N20" s="52"/>
      <c r="O20" s="52"/>
      <c r="P20" s="5"/>
      <c r="Q20" s="5"/>
      <c r="R20" s="52"/>
      <c r="S20" s="97">
        <f>X20+AI20</f>
        <v>135</v>
      </c>
      <c r="T20" s="98"/>
      <c r="U20" s="97">
        <f>X20+AI20</f>
        <v>135</v>
      </c>
      <c r="V20" s="98"/>
      <c r="W20" s="54">
        <f>X20/30</f>
        <v>0</v>
      </c>
      <c r="X20" s="76">
        <f>Y20+AC20</f>
        <v>0</v>
      </c>
      <c r="Y20" s="52">
        <f>Z20+AA20+AB20</f>
        <v>0</v>
      </c>
      <c r="Z20" s="52">
        <f t="shared" si="0"/>
        <v>0</v>
      </c>
      <c r="AA20" s="52">
        <f t="shared" si="0"/>
        <v>0</v>
      </c>
      <c r="AB20" s="52">
        <f t="shared" si="0"/>
        <v>0</v>
      </c>
      <c r="AC20" s="76"/>
      <c r="AD20" s="52">
        <f>AE20+AF20+AG20</f>
        <v>0</v>
      </c>
      <c r="AE20" s="52"/>
      <c r="AF20" s="54"/>
      <c r="AG20" s="52"/>
      <c r="AH20" s="58">
        <f>AI20/30</f>
        <v>4.5</v>
      </c>
      <c r="AI20" s="52">
        <f>AJ20+AN20</f>
        <v>135</v>
      </c>
      <c r="AJ20" s="52">
        <f>AK20+AL20+AM20</f>
        <v>48</v>
      </c>
      <c r="AK20" s="52">
        <f t="shared" si="1"/>
        <v>16</v>
      </c>
      <c r="AL20" s="52">
        <f t="shared" si="1"/>
        <v>32</v>
      </c>
      <c r="AM20" s="52">
        <f t="shared" si="1"/>
        <v>0</v>
      </c>
      <c r="AN20" s="52">
        <v>87</v>
      </c>
      <c r="AO20" s="52">
        <f>AP20+AQ20+AR20</f>
        <v>3</v>
      </c>
      <c r="AP20" s="52">
        <v>1</v>
      </c>
      <c r="AQ20" s="52">
        <v>2</v>
      </c>
      <c r="AR20" s="52"/>
      <c r="AS20" s="55">
        <v>2</v>
      </c>
      <c r="AT20" s="52"/>
      <c r="AU20" s="52"/>
      <c r="AV20" s="52"/>
      <c r="AW20" s="52"/>
      <c r="AX20" s="99"/>
      <c r="AY20" s="100"/>
      <c r="AZ20" s="100"/>
      <c r="BA20" s="100"/>
      <c r="BB20" s="100"/>
      <c r="BC20" s="100"/>
      <c r="BD20" s="101"/>
    </row>
    <row r="21" spans="1:56" ht="12.75" customHeight="1">
      <c r="A21" s="169" t="s">
        <v>75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1"/>
    </row>
    <row r="22" spans="1:63" ht="25.5" customHeight="1">
      <c r="A22" s="5">
        <v>1</v>
      </c>
      <c r="B22" s="216" t="s">
        <v>622</v>
      </c>
      <c r="C22" s="216"/>
      <c r="D22" s="216"/>
      <c r="E22" s="166" t="s">
        <v>76</v>
      </c>
      <c r="F22" s="166"/>
      <c r="G22" s="166"/>
      <c r="H22" s="166"/>
      <c r="I22" s="166"/>
      <c r="J22" s="166"/>
      <c r="K22" s="166"/>
      <c r="L22" s="166"/>
      <c r="M22" s="166"/>
      <c r="N22" s="5"/>
      <c r="O22" s="5"/>
      <c r="P22" s="5">
        <v>13</v>
      </c>
      <c r="Q22" s="5">
        <v>1</v>
      </c>
      <c r="R22" s="5"/>
      <c r="S22" s="106">
        <f>X22+AI22</f>
        <v>135</v>
      </c>
      <c r="T22" s="107"/>
      <c r="U22" s="106">
        <v>135</v>
      </c>
      <c r="V22" s="107"/>
      <c r="W22" s="8">
        <f>X22/30</f>
        <v>4.5</v>
      </c>
      <c r="X22" s="5">
        <f>Y22+AC22</f>
        <v>135</v>
      </c>
      <c r="Y22" s="5">
        <f>Z22+AA22</f>
        <v>32</v>
      </c>
      <c r="Z22" s="5">
        <f aca="true" t="shared" si="2" ref="Z22:AA25">AE22*16</f>
        <v>16</v>
      </c>
      <c r="AA22" s="5">
        <f t="shared" si="2"/>
        <v>16</v>
      </c>
      <c r="AB22" s="5"/>
      <c r="AC22" s="5">
        <v>103</v>
      </c>
      <c r="AD22" s="5">
        <f>AE22+AF22</f>
        <v>2</v>
      </c>
      <c r="AE22" s="5">
        <v>1</v>
      </c>
      <c r="AF22" s="5">
        <v>1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58</v>
      </c>
      <c r="AT22" s="5"/>
      <c r="AU22" s="5"/>
      <c r="AV22" s="5"/>
      <c r="AW22" s="5"/>
      <c r="AX22" s="106" t="s">
        <v>295</v>
      </c>
      <c r="AY22" s="162"/>
      <c r="AZ22" s="162"/>
      <c r="BA22" s="162"/>
      <c r="BB22" s="162"/>
      <c r="BC22" s="162"/>
      <c r="BD22" s="107"/>
      <c r="BE22" s="77" t="s">
        <v>515</v>
      </c>
      <c r="BF22" s="78"/>
      <c r="BG22" s="78"/>
      <c r="BH22" s="78"/>
      <c r="BI22" s="78"/>
      <c r="BJ22" s="78"/>
      <c r="BK22" s="79"/>
    </row>
    <row r="23" spans="1:63" ht="24.75" customHeight="1">
      <c r="A23" s="5">
        <v>2</v>
      </c>
      <c r="B23" s="216" t="s">
        <v>623</v>
      </c>
      <c r="C23" s="216"/>
      <c r="D23" s="216"/>
      <c r="E23" s="166" t="s">
        <v>77</v>
      </c>
      <c r="F23" s="166"/>
      <c r="G23" s="166"/>
      <c r="H23" s="166"/>
      <c r="I23" s="166"/>
      <c r="J23" s="166"/>
      <c r="K23" s="166"/>
      <c r="L23" s="166"/>
      <c r="M23" s="166"/>
      <c r="N23" s="5"/>
      <c r="O23" s="5"/>
      <c r="P23" s="5">
        <v>13</v>
      </c>
      <c r="Q23" s="5">
        <v>1</v>
      </c>
      <c r="R23" s="5"/>
      <c r="S23" s="106">
        <f aca="true" t="shared" si="3" ref="S23:S33">X23+AI23</f>
        <v>135</v>
      </c>
      <c r="T23" s="107"/>
      <c r="U23" s="106">
        <v>135</v>
      </c>
      <c r="V23" s="107"/>
      <c r="W23" s="8">
        <f>X23/30</f>
        <v>4.5</v>
      </c>
      <c r="X23" s="5">
        <f>Y23+AC23</f>
        <v>135</v>
      </c>
      <c r="Y23" s="5">
        <f>Z23+AA23</f>
        <v>32</v>
      </c>
      <c r="Z23" s="5">
        <f t="shared" si="2"/>
        <v>16</v>
      </c>
      <c r="AA23" s="5">
        <f t="shared" si="2"/>
        <v>16</v>
      </c>
      <c r="AB23" s="5"/>
      <c r="AC23" s="5">
        <v>103</v>
      </c>
      <c r="AD23" s="5">
        <f>AE23+AF23</f>
        <v>2</v>
      </c>
      <c r="AE23" s="5">
        <v>1</v>
      </c>
      <c r="AF23" s="5">
        <v>1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 t="s">
        <v>58</v>
      </c>
      <c r="AT23" s="5"/>
      <c r="AU23" s="5"/>
      <c r="AV23" s="5"/>
      <c r="AW23" s="5"/>
      <c r="AX23" s="106" t="s">
        <v>295</v>
      </c>
      <c r="AY23" s="162"/>
      <c r="AZ23" s="162"/>
      <c r="BA23" s="162"/>
      <c r="BB23" s="162"/>
      <c r="BC23" s="162"/>
      <c r="BD23" s="107"/>
      <c r="BE23" s="77" t="s">
        <v>516</v>
      </c>
      <c r="BF23" s="78"/>
      <c r="BG23" s="78"/>
      <c r="BH23" s="78"/>
      <c r="BI23" s="78"/>
      <c r="BJ23" s="78"/>
      <c r="BK23" s="79"/>
    </row>
    <row r="24" spans="1:63" ht="25.5" customHeight="1">
      <c r="A24" s="5">
        <v>3</v>
      </c>
      <c r="B24" s="216" t="s">
        <v>624</v>
      </c>
      <c r="C24" s="216"/>
      <c r="D24" s="216"/>
      <c r="E24" s="209" t="s">
        <v>278</v>
      </c>
      <c r="F24" s="210"/>
      <c r="G24" s="210"/>
      <c r="H24" s="210"/>
      <c r="I24" s="210"/>
      <c r="J24" s="210"/>
      <c r="K24" s="210"/>
      <c r="L24" s="210"/>
      <c r="M24" s="211"/>
      <c r="N24" s="5"/>
      <c r="O24" s="5"/>
      <c r="P24" s="5">
        <v>13</v>
      </c>
      <c r="Q24" s="5">
        <v>1</v>
      </c>
      <c r="R24" s="5"/>
      <c r="S24" s="106">
        <f t="shared" si="3"/>
        <v>135</v>
      </c>
      <c r="T24" s="107"/>
      <c r="U24" s="106">
        <v>135</v>
      </c>
      <c r="V24" s="107"/>
      <c r="W24" s="8">
        <f>X24/30</f>
        <v>4.5</v>
      </c>
      <c r="X24" s="5">
        <f>Y24+AC24</f>
        <v>135</v>
      </c>
      <c r="Y24" s="5">
        <f>Z24+AA24</f>
        <v>48</v>
      </c>
      <c r="Z24" s="5">
        <f t="shared" si="2"/>
        <v>16</v>
      </c>
      <c r="AA24" s="5">
        <f t="shared" si="2"/>
        <v>32</v>
      </c>
      <c r="AB24" s="5"/>
      <c r="AC24" s="5">
        <v>87</v>
      </c>
      <c r="AD24" s="5">
        <f>AE24+AF24</f>
        <v>3</v>
      </c>
      <c r="AE24" s="5">
        <v>1</v>
      </c>
      <c r="AF24" s="5">
        <v>2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 t="s">
        <v>222</v>
      </c>
      <c r="AT24" s="5"/>
      <c r="AU24" s="5"/>
      <c r="AV24" s="5"/>
      <c r="AW24" s="5"/>
      <c r="AX24" s="106" t="s">
        <v>265</v>
      </c>
      <c r="AY24" s="162"/>
      <c r="AZ24" s="162"/>
      <c r="BA24" s="162"/>
      <c r="BB24" s="162"/>
      <c r="BC24" s="162"/>
      <c r="BD24" s="107"/>
      <c r="BE24" s="77" t="s">
        <v>517</v>
      </c>
      <c r="BF24" s="78"/>
      <c r="BG24" s="78"/>
      <c r="BH24" s="78"/>
      <c r="BI24" s="78"/>
      <c r="BJ24" s="78"/>
      <c r="BK24" s="79"/>
    </row>
    <row r="25" spans="1:63" ht="24.75" customHeight="1">
      <c r="A25" s="5">
        <v>4</v>
      </c>
      <c r="B25" s="216" t="s">
        <v>625</v>
      </c>
      <c r="C25" s="216"/>
      <c r="D25" s="216"/>
      <c r="E25" s="105" t="s">
        <v>275</v>
      </c>
      <c r="F25" s="105"/>
      <c r="G25" s="105"/>
      <c r="H25" s="105"/>
      <c r="I25" s="105"/>
      <c r="J25" s="105"/>
      <c r="K25" s="105"/>
      <c r="L25" s="105"/>
      <c r="M25" s="105"/>
      <c r="N25" s="5"/>
      <c r="O25" s="5"/>
      <c r="P25" s="5">
        <v>13</v>
      </c>
      <c r="Q25" s="5">
        <v>1</v>
      </c>
      <c r="R25" s="5"/>
      <c r="S25" s="106">
        <f t="shared" si="3"/>
        <v>135</v>
      </c>
      <c r="T25" s="107"/>
      <c r="U25" s="106">
        <v>135</v>
      </c>
      <c r="V25" s="107"/>
      <c r="W25" s="8">
        <f>X25/30</f>
        <v>4.5</v>
      </c>
      <c r="X25" s="5">
        <f>Y25+AC25</f>
        <v>135</v>
      </c>
      <c r="Y25" s="5">
        <f>Z25+AA25</f>
        <v>48</v>
      </c>
      <c r="Z25" s="5">
        <f t="shared" si="2"/>
        <v>16</v>
      </c>
      <c r="AA25" s="5">
        <f t="shared" si="2"/>
        <v>32</v>
      </c>
      <c r="AB25" s="5"/>
      <c r="AC25" s="5">
        <v>87</v>
      </c>
      <c r="AD25" s="5">
        <f>AE25+AF25</f>
        <v>3</v>
      </c>
      <c r="AE25" s="5">
        <v>1</v>
      </c>
      <c r="AF25" s="5">
        <v>2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10" t="s">
        <v>58</v>
      </c>
      <c r="AT25" s="5"/>
      <c r="AU25" s="5"/>
      <c r="AV25" s="5"/>
      <c r="AW25" s="5"/>
      <c r="AX25" s="106" t="s">
        <v>288</v>
      </c>
      <c r="AY25" s="162"/>
      <c r="AZ25" s="162"/>
      <c r="BA25" s="162"/>
      <c r="BB25" s="162"/>
      <c r="BC25" s="162"/>
      <c r="BD25" s="107"/>
      <c r="BE25" s="77" t="s">
        <v>518</v>
      </c>
      <c r="BF25" s="78"/>
      <c r="BG25" s="78"/>
      <c r="BH25" s="78"/>
      <c r="BI25" s="78"/>
      <c r="BJ25" s="78"/>
      <c r="BK25" s="79"/>
    </row>
    <row r="26" spans="1:63" ht="25.5" customHeight="1">
      <c r="A26" s="5">
        <v>5</v>
      </c>
      <c r="B26" s="216" t="s">
        <v>626</v>
      </c>
      <c r="C26" s="216"/>
      <c r="D26" s="216"/>
      <c r="E26" s="166" t="s">
        <v>266</v>
      </c>
      <c r="F26" s="166"/>
      <c r="G26" s="166"/>
      <c r="H26" s="166"/>
      <c r="I26" s="166"/>
      <c r="J26" s="166"/>
      <c r="K26" s="166"/>
      <c r="L26" s="166"/>
      <c r="M26" s="166"/>
      <c r="N26" s="5"/>
      <c r="O26" s="5"/>
      <c r="P26" s="5">
        <v>13</v>
      </c>
      <c r="Q26" s="5">
        <v>1</v>
      </c>
      <c r="R26" s="5"/>
      <c r="S26" s="106">
        <f t="shared" si="3"/>
        <v>135</v>
      </c>
      <c r="T26" s="107"/>
      <c r="U26" s="106">
        <v>135</v>
      </c>
      <c r="V26" s="107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 aca="true" t="shared" si="4" ref="AH26:AH36">AI26/30</f>
        <v>4.5</v>
      </c>
      <c r="AI26" s="5">
        <f aca="true" t="shared" si="5" ref="AI26:AI36">AJ26+AN26</f>
        <v>135</v>
      </c>
      <c r="AJ26" s="5">
        <f aca="true" t="shared" si="6" ref="AJ26:AJ36">AK26+AL26</f>
        <v>32</v>
      </c>
      <c r="AK26" s="5">
        <f>AP26*16</f>
        <v>16</v>
      </c>
      <c r="AL26" s="5">
        <f>AQ26*16</f>
        <v>16</v>
      </c>
      <c r="AM26" s="5"/>
      <c r="AN26" s="5">
        <v>103</v>
      </c>
      <c r="AO26" s="5">
        <f aca="true" t="shared" si="7" ref="AO26:AO36">AP26+AQ26</f>
        <v>2</v>
      </c>
      <c r="AP26" s="5">
        <v>1</v>
      </c>
      <c r="AQ26" s="5">
        <v>1</v>
      </c>
      <c r="AR26" s="5"/>
      <c r="AS26" s="5" t="s">
        <v>221</v>
      </c>
      <c r="AT26" s="5"/>
      <c r="AU26" s="5"/>
      <c r="AV26" s="5"/>
      <c r="AW26" s="5"/>
      <c r="AX26" s="213" t="s">
        <v>265</v>
      </c>
      <c r="AY26" s="215"/>
      <c r="AZ26" s="215"/>
      <c r="BA26" s="215"/>
      <c r="BB26" s="215"/>
      <c r="BC26" s="215"/>
      <c r="BD26" s="214"/>
      <c r="BE26" s="83"/>
      <c r="BF26" s="84"/>
      <c r="BG26" s="84"/>
      <c r="BH26" s="84"/>
      <c r="BI26" s="84"/>
      <c r="BJ26" s="84"/>
      <c r="BK26" s="85"/>
    </row>
    <row r="27" spans="1:63" ht="25.5" customHeight="1">
      <c r="A27" s="5">
        <v>6</v>
      </c>
      <c r="B27" s="216" t="s">
        <v>627</v>
      </c>
      <c r="C27" s="216"/>
      <c r="D27" s="216"/>
      <c r="E27" s="105" t="s">
        <v>270</v>
      </c>
      <c r="F27" s="105"/>
      <c r="G27" s="105"/>
      <c r="H27" s="105"/>
      <c r="I27" s="105"/>
      <c r="J27" s="105"/>
      <c r="K27" s="105"/>
      <c r="L27" s="105"/>
      <c r="M27" s="105"/>
      <c r="N27" s="5"/>
      <c r="O27" s="5"/>
      <c r="P27" s="5">
        <v>13</v>
      </c>
      <c r="Q27" s="5">
        <v>1</v>
      </c>
      <c r="R27" s="5"/>
      <c r="S27" s="106">
        <f t="shared" si="3"/>
        <v>135</v>
      </c>
      <c r="T27" s="107"/>
      <c r="U27" s="106">
        <v>135</v>
      </c>
      <c r="V27" s="107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 t="shared" si="4"/>
        <v>4.5</v>
      </c>
      <c r="AI27" s="5">
        <f t="shared" si="5"/>
        <v>135</v>
      </c>
      <c r="AJ27" s="5">
        <f t="shared" si="6"/>
        <v>32</v>
      </c>
      <c r="AK27" s="5">
        <f>AP27*16</f>
        <v>16</v>
      </c>
      <c r="AL27" s="5">
        <f>AQ27*16</f>
        <v>16</v>
      </c>
      <c r="AM27" s="5"/>
      <c r="AN27" s="5">
        <v>103</v>
      </c>
      <c r="AO27" s="5">
        <f t="shared" si="7"/>
        <v>2</v>
      </c>
      <c r="AP27" s="5">
        <v>1</v>
      </c>
      <c r="AQ27" s="5">
        <v>1</v>
      </c>
      <c r="AR27" s="5"/>
      <c r="AS27" s="10" t="s">
        <v>221</v>
      </c>
      <c r="AT27" s="5"/>
      <c r="AU27" s="5"/>
      <c r="AV27" s="5"/>
      <c r="AW27" s="5"/>
      <c r="AX27" s="106" t="s">
        <v>287</v>
      </c>
      <c r="AY27" s="162"/>
      <c r="AZ27" s="162"/>
      <c r="BA27" s="162"/>
      <c r="BB27" s="162"/>
      <c r="BC27" s="162"/>
      <c r="BD27" s="107"/>
      <c r="BE27" s="77" t="s">
        <v>519</v>
      </c>
      <c r="BF27" s="78"/>
      <c r="BG27" s="78"/>
      <c r="BH27" s="78"/>
      <c r="BI27" s="78"/>
      <c r="BJ27" s="78"/>
      <c r="BK27" s="79"/>
    </row>
    <row r="28" spans="1:56" ht="12.75" customHeight="1">
      <c r="A28" s="163" t="s">
        <v>225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5"/>
    </row>
    <row r="29" spans="1:63" ht="25.5" customHeight="1">
      <c r="A29" s="5">
        <v>1</v>
      </c>
      <c r="B29" s="97" t="s">
        <v>341</v>
      </c>
      <c r="C29" s="108"/>
      <c r="D29" s="98"/>
      <c r="E29" s="105" t="s">
        <v>78</v>
      </c>
      <c r="F29" s="105"/>
      <c r="G29" s="105"/>
      <c r="H29" s="105"/>
      <c r="I29" s="105"/>
      <c r="J29" s="105"/>
      <c r="K29" s="105"/>
      <c r="L29" s="105"/>
      <c r="M29" s="105"/>
      <c r="N29" s="5"/>
      <c r="O29" s="5"/>
      <c r="P29" s="5">
        <v>13</v>
      </c>
      <c r="Q29" s="5">
        <v>1</v>
      </c>
      <c r="R29" s="5"/>
      <c r="S29" s="106">
        <f>X29+AI29</f>
        <v>90</v>
      </c>
      <c r="T29" s="107"/>
      <c r="U29" s="106">
        <v>90</v>
      </c>
      <c r="V29" s="107"/>
      <c r="W29" s="38">
        <f>X29/30</f>
        <v>3</v>
      </c>
      <c r="X29" s="5">
        <f>Y29+AC29</f>
        <v>90</v>
      </c>
      <c r="Y29" s="5">
        <f>Z29+AA29</f>
        <v>32</v>
      </c>
      <c r="Z29" s="5">
        <v>16</v>
      </c>
      <c r="AA29" s="5">
        <v>16</v>
      </c>
      <c r="AB29" s="5"/>
      <c r="AC29" s="5">
        <v>58</v>
      </c>
      <c r="AD29" s="5">
        <f>AE29+AF29</f>
        <v>2</v>
      </c>
      <c r="AE29" s="5">
        <v>1</v>
      </c>
      <c r="AF29" s="5">
        <v>1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>
        <v>1</v>
      </c>
      <c r="AU29" s="5"/>
      <c r="AV29" s="5"/>
      <c r="AW29" s="5"/>
      <c r="AX29" s="106" t="s">
        <v>416</v>
      </c>
      <c r="AY29" s="162"/>
      <c r="AZ29" s="162"/>
      <c r="BA29" s="162"/>
      <c r="BB29" s="162"/>
      <c r="BC29" s="162"/>
      <c r="BD29" s="107"/>
      <c r="BE29" s="77" t="s">
        <v>520</v>
      </c>
      <c r="BF29" s="78"/>
      <c r="BG29" s="78"/>
      <c r="BH29" s="78"/>
      <c r="BI29" s="78"/>
      <c r="BJ29" s="78"/>
      <c r="BK29" s="79"/>
    </row>
    <row r="30" spans="1:63" ht="40.5" customHeight="1">
      <c r="A30" s="5">
        <v>2</v>
      </c>
      <c r="B30" s="97" t="s">
        <v>342</v>
      </c>
      <c r="C30" s="108"/>
      <c r="D30" s="98"/>
      <c r="E30" s="105" t="s">
        <v>150</v>
      </c>
      <c r="F30" s="105"/>
      <c r="G30" s="105"/>
      <c r="H30" s="105"/>
      <c r="I30" s="105"/>
      <c r="J30" s="105"/>
      <c r="K30" s="105"/>
      <c r="L30" s="105"/>
      <c r="M30" s="105"/>
      <c r="N30" s="5"/>
      <c r="O30" s="5"/>
      <c r="P30" s="5">
        <v>13</v>
      </c>
      <c r="Q30" s="5">
        <v>1</v>
      </c>
      <c r="R30" s="5"/>
      <c r="S30" s="106">
        <f>X30+AI30</f>
        <v>90</v>
      </c>
      <c r="T30" s="107"/>
      <c r="U30" s="106">
        <v>90</v>
      </c>
      <c r="V30" s="107"/>
      <c r="W30" s="38">
        <f>X30/30</f>
        <v>3</v>
      </c>
      <c r="X30" s="5">
        <f>Y30+AC30</f>
        <v>90</v>
      </c>
      <c r="Y30" s="5">
        <f>Z30+AA30</f>
        <v>32</v>
      </c>
      <c r="Z30" s="5">
        <v>16</v>
      </c>
      <c r="AA30" s="5">
        <v>16</v>
      </c>
      <c r="AB30" s="5"/>
      <c r="AC30" s="5">
        <v>58</v>
      </c>
      <c r="AD30" s="5">
        <f>AE30+AF30</f>
        <v>2</v>
      </c>
      <c r="AE30" s="5">
        <v>1</v>
      </c>
      <c r="AF30" s="5">
        <v>1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>
        <v>1</v>
      </c>
      <c r="AU30" s="5"/>
      <c r="AV30" s="5"/>
      <c r="AW30" s="5"/>
      <c r="AX30" s="106" t="s">
        <v>288</v>
      </c>
      <c r="AY30" s="162"/>
      <c r="AZ30" s="162"/>
      <c r="BA30" s="162"/>
      <c r="BB30" s="162"/>
      <c r="BC30" s="162"/>
      <c r="BD30" s="107"/>
      <c r="BE30" s="77" t="s">
        <v>521</v>
      </c>
      <c r="BF30" s="78"/>
      <c r="BG30" s="78"/>
      <c r="BH30" s="78"/>
      <c r="BI30" s="78"/>
      <c r="BJ30" s="78"/>
      <c r="BK30" s="79"/>
    </row>
    <row r="31" spans="1:63" ht="25.5" customHeight="1">
      <c r="A31" s="5">
        <v>3</v>
      </c>
      <c r="B31" s="97" t="s">
        <v>343</v>
      </c>
      <c r="C31" s="108"/>
      <c r="D31" s="98"/>
      <c r="E31" s="209" t="s">
        <v>276</v>
      </c>
      <c r="F31" s="210"/>
      <c r="G31" s="210"/>
      <c r="H31" s="210"/>
      <c r="I31" s="210"/>
      <c r="J31" s="210"/>
      <c r="K31" s="210"/>
      <c r="L31" s="210"/>
      <c r="M31" s="211"/>
      <c r="N31" s="5"/>
      <c r="O31" s="5"/>
      <c r="P31" s="5">
        <v>13</v>
      </c>
      <c r="Q31" s="5">
        <v>1</v>
      </c>
      <c r="R31" s="5"/>
      <c r="S31" s="106">
        <f>X31+AI31</f>
        <v>90</v>
      </c>
      <c r="T31" s="107"/>
      <c r="U31" s="106">
        <v>90</v>
      </c>
      <c r="V31" s="107"/>
      <c r="W31" s="38">
        <f>X31/30</f>
        <v>3</v>
      </c>
      <c r="X31" s="5">
        <f>Y31+AC31</f>
        <v>90</v>
      </c>
      <c r="Y31" s="5">
        <f>Z31+AA31</f>
        <v>32</v>
      </c>
      <c r="Z31" s="5">
        <v>16</v>
      </c>
      <c r="AA31" s="5">
        <v>16</v>
      </c>
      <c r="AB31" s="5"/>
      <c r="AC31" s="5">
        <v>58</v>
      </c>
      <c r="AD31" s="5">
        <f>AE31+AF31</f>
        <v>2</v>
      </c>
      <c r="AE31" s="5">
        <v>1</v>
      </c>
      <c r="AF31" s="5">
        <v>1</v>
      </c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>
        <v>1</v>
      </c>
      <c r="AU31" s="5"/>
      <c r="AV31" s="5"/>
      <c r="AW31" s="5"/>
      <c r="AX31" s="106" t="s">
        <v>288</v>
      </c>
      <c r="AY31" s="162"/>
      <c r="AZ31" s="162"/>
      <c r="BA31" s="162"/>
      <c r="BB31" s="162"/>
      <c r="BC31" s="162"/>
      <c r="BD31" s="232"/>
      <c r="BE31" s="77" t="s">
        <v>522</v>
      </c>
      <c r="BF31" s="78"/>
      <c r="BG31" s="78"/>
      <c r="BH31" s="78"/>
      <c r="BI31" s="78"/>
      <c r="BJ31" s="78"/>
      <c r="BK31" s="92"/>
    </row>
    <row r="32" spans="1:63" ht="25.5" customHeight="1">
      <c r="A32" s="5">
        <v>4</v>
      </c>
      <c r="B32" s="97" t="s">
        <v>344</v>
      </c>
      <c r="C32" s="108"/>
      <c r="D32" s="98"/>
      <c r="E32" s="105" t="s">
        <v>170</v>
      </c>
      <c r="F32" s="105"/>
      <c r="G32" s="105"/>
      <c r="H32" s="105"/>
      <c r="I32" s="105"/>
      <c r="J32" s="105"/>
      <c r="K32" s="105"/>
      <c r="L32" s="105"/>
      <c r="M32" s="105"/>
      <c r="N32" s="5"/>
      <c r="O32" s="5"/>
      <c r="P32" s="5">
        <v>13</v>
      </c>
      <c r="Q32" s="5">
        <v>1</v>
      </c>
      <c r="R32" s="5"/>
      <c r="S32" s="106">
        <f>X32+AI32</f>
        <v>90</v>
      </c>
      <c r="T32" s="107"/>
      <c r="U32" s="106">
        <v>90</v>
      </c>
      <c r="V32" s="107"/>
      <c r="W32" s="38">
        <f>X32/30</f>
        <v>3</v>
      </c>
      <c r="X32" s="5">
        <f>Y32+AC32</f>
        <v>90</v>
      </c>
      <c r="Y32" s="5">
        <f>Z32+AA32</f>
        <v>32</v>
      </c>
      <c r="Z32" s="5">
        <v>16</v>
      </c>
      <c r="AA32" s="5">
        <v>16</v>
      </c>
      <c r="AB32" s="5"/>
      <c r="AC32" s="5">
        <v>58</v>
      </c>
      <c r="AD32" s="5">
        <f>AE32+AF32</f>
        <v>2</v>
      </c>
      <c r="AE32" s="5">
        <v>1</v>
      </c>
      <c r="AF32" s="5">
        <v>1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>
        <v>1</v>
      </c>
      <c r="AU32" s="5"/>
      <c r="AV32" s="5"/>
      <c r="AW32" s="5"/>
      <c r="AX32" s="106" t="s">
        <v>416</v>
      </c>
      <c r="AY32" s="162"/>
      <c r="AZ32" s="162"/>
      <c r="BA32" s="162"/>
      <c r="BB32" s="162"/>
      <c r="BC32" s="162"/>
      <c r="BD32" s="107"/>
      <c r="BE32" s="77" t="s">
        <v>475</v>
      </c>
      <c r="BF32" s="78"/>
      <c r="BG32" s="78"/>
      <c r="BH32" s="78"/>
      <c r="BI32" s="78"/>
      <c r="BJ32" s="78"/>
      <c r="BK32" s="79"/>
    </row>
    <row r="33" spans="1:63" ht="25.5" customHeight="1">
      <c r="A33" s="5">
        <v>5</v>
      </c>
      <c r="B33" s="97" t="s">
        <v>397</v>
      </c>
      <c r="C33" s="108"/>
      <c r="D33" s="98"/>
      <c r="E33" s="166" t="s">
        <v>79</v>
      </c>
      <c r="F33" s="166"/>
      <c r="G33" s="166"/>
      <c r="H33" s="166"/>
      <c r="I33" s="166"/>
      <c r="J33" s="166"/>
      <c r="K33" s="166"/>
      <c r="L33" s="166"/>
      <c r="M33" s="166"/>
      <c r="N33" s="5"/>
      <c r="O33" s="5"/>
      <c r="P33" s="5">
        <v>13</v>
      </c>
      <c r="Q33" s="5">
        <v>1</v>
      </c>
      <c r="R33" s="5"/>
      <c r="S33" s="106">
        <f t="shared" si="3"/>
        <v>90</v>
      </c>
      <c r="T33" s="107"/>
      <c r="U33" s="106">
        <v>90</v>
      </c>
      <c r="V33" s="107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 t="shared" si="4"/>
        <v>3</v>
      </c>
      <c r="AI33" s="5">
        <f t="shared" si="5"/>
        <v>90</v>
      </c>
      <c r="AJ33" s="5">
        <f t="shared" si="6"/>
        <v>32</v>
      </c>
      <c r="AK33" s="5">
        <v>16</v>
      </c>
      <c r="AL33" s="5">
        <v>16</v>
      </c>
      <c r="AM33" s="5"/>
      <c r="AN33" s="5">
        <v>58</v>
      </c>
      <c r="AO33" s="5">
        <f t="shared" si="7"/>
        <v>2</v>
      </c>
      <c r="AP33" s="5">
        <v>1</v>
      </c>
      <c r="AQ33" s="5">
        <v>1</v>
      </c>
      <c r="AR33" s="5"/>
      <c r="AS33" s="5"/>
      <c r="AT33" s="5">
        <v>2</v>
      </c>
      <c r="AU33" s="5"/>
      <c r="AV33" s="5"/>
      <c r="AW33" s="5"/>
      <c r="AX33" s="106" t="s">
        <v>457</v>
      </c>
      <c r="AY33" s="162"/>
      <c r="AZ33" s="162"/>
      <c r="BA33" s="162"/>
      <c r="BB33" s="162"/>
      <c r="BC33" s="162"/>
      <c r="BD33" s="107"/>
      <c r="BE33" s="77"/>
      <c r="BF33" s="78"/>
      <c r="BG33" s="78"/>
      <c r="BH33" s="78"/>
      <c r="BI33" s="78"/>
      <c r="BJ33" s="78"/>
      <c r="BK33" s="79"/>
    </row>
    <row r="34" spans="1:63" ht="25.5" customHeight="1">
      <c r="A34" s="5">
        <v>6</v>
      </c>
      <c r="B34" s="97" t="s">
        <v>398</v>
      </c>
      <c r="C34" s="108"/>
      <c r="D34" s="98"/>
      <c r="E34" s="166" t="s">
        <v>269</v>
      </c>
      <c r="F34" s="166"/>
      <c r="G34" s="166"/>
      <c r="H34" s="166"/>
      <c r="I34" s="166"/>
      <c r="J34" s="166"/>
      <c r="K34" s="166"/>
      <c r="L34" s="166"/>
      <c r="M34" s="166"/>
      <c r="N34" s="10"/>
      <c r="O34" s="10"/>
      <c r="P34" s="10">
        <v>13</v>
      </c>
      <c r="Q34" s="10">
        <v>1</v>
      </c>
      <c r="R34" s="10"/>
      <c r="S34" s="213">
        <f>X34+AI34</f>
        <v>90</v>
      </c>
      <c r="T34" s="214"/>
      <c r="U34" s="213">
        <v>90</v>
      </c>
      <c r="V34" s="214"/>
      <c r="W34" s="34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>
        <f t="shared" si="4"/>
        <v>3</v>
      </c>
      <c r="AI34" s="10">
        <f t="shared" si="5"/>
        <v>90</v>
      </c>
      <c r="AJ34" s="10">
        <f t="shared" si="6"/>
        <v>32</v>
      </c>
      <c r="AK34" s="10">
        <v>16</v>
      </c>
      <c r="AL34" s="10">
        <v>16</v>
      </c>
      <c r="AM34" s="10"/>
      <c r="AN34" s="10">
        <v>58</v>
      </c>
      <c r="AO34" s="10">
        <f t="shared" si="7"/>
        <v>2</v>
      </c>
      <c r="AP34" s="10">
        <v>1</v>
      </c>
      <c r="AQ34" s="10">
        <v>1</v>
      </c>
      <c r="AR34" s="10"/>
      <c r="AS34" s="10"/>
      <c r="AT34" s="10">
        <v>2</v>
      </c>
      <c r="AU34" s="10"/>
      <c r="AV34" s="10"/>
      <c r="AW34" s="10"/>
      <c r="AX34" s="213" t="s">
        <v>537</v>
      </c>
      <c r="AY34" s="215"/>
      <c r="AZ34" s="215"/>
      <c r="BA34" s="215"/>
      <c r="BB34" s="215"/>
      <c r="BC34" s="215"/>
      <c r="BD34" s="214"/>
      <c r="BE34" s="83"/>
      <c r="BF34" s="84"/>
      <c r="BG34" s="84"/>
      <c r="BH34" s="84"/>
      <c r="BI34" s="84"/>
      <c r="BJ34" s="84"/>
      <c r="BK34" s="85"/>
    </row>
    <row r="35" spans="1:63" ht="25.5" customHeight="1">
      <c r="A35" s="5">
        <v>7</v>
      </c>
      <c r="B35" s="97" t="s">
        <v>399</v>
      </c>
      <c r="C35" s="108"/>
      <c r="D35" s="98"/>
      <c r="E35" s="209" t="s">
        <v>277</v>
      </c>
      <c r="F35" s="210"/>
      <c r="G35" s="210"/>
      <c r="H35" s="210"/>
      <c r="I35" s="210"/>
      <c r="J35" s="210"/>
      <c r="K35" s="210"/>
      <c r="L35" s="210"/>
      <c r="M35" s="211"/>
      <c r="N35" s="5"/>
      <c r="O35" s="5"/>
      <c r="P35" s="5">
        <v>13</v>
      </c>
      <c r="Q35" s="5">
        <v>1</v>
      </c>
      <c r="R35" s="5"/>
      <c r="S35" s="106">
        <f>X35+AI35</f>
        <v>90</v>
      </c>
      <c r="T35" s="107"/>
      <c r="U35" s="106">
        <v>90</v>
      </c>
      <c r="V35" s="107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 t="shared" si="4"/>
        <v>3</v>
      </c>
      <c r="AI35" s="5">
        <f t="shared" si="5"/>
        <v>90</v>
      </c>
      <c r="AJ35" s="5">
        <f t="shared" si="6"/>
        <v>32</v>
      </c>
      <c r="AK35" s="5">
        <v>16</v>
      </c>
      <c r="AL35" s="5">
        <v>16</v>
      </c>
      <c r="AM35" s="5"/>
      <c r="AN35" s="5">
        <v>58</v>
      </c>
      <c r="AO35" s="5">
        <f t="shared" si="7"/>
        <v>2</v>
      </c>
      <c r="AP35" s="5">
        <v>1</v>
      </c>
      <c r="AQ35" s="5">
        <v>1</v>
      </c>
      <c r="AR35" s="5"/>
      <c r="AS35" s="5"/>
      <c r="AT35" s="5">
        <v>2</v>
      </c>
      <c r="AU35" s="5"/>
      <c r="AV35" s="5"/>
      <c r="AW35" s="5"/>
      <c r="AX35" s="106" t="s">
        <v>288</v>
      </c>
      <c r="AY35" s="162"/>
      <c r="AZ35" s="162"/>
      <c r="BA35" s="162"/>
      <c r="BB35" s="162"/>
      <c r="BC35" s="162"/>
      <c r="BD35" s="107"/>
      <c r="BE35" s="77" t="s">
        <v>523</v>
      </c>
      <c r="BF35" s="78"/>
      <c r="BG35" s="78"/>
      <c r="BH35" s="78"/>
      <c r="BI35" s="78"/>
      <c r="BJ35" s="78"/>
      <c r="BK35" s="79"/>
    </row>
    <row r="36" spans="1:63" ht="25.5" customHeight="1">
      <c r="A36" s="5">
        <v>8</v>
      </c>
      <c r="B36" s="97" t="s">
        <v>400</v>
      </c>
      <c r="C36" s="108"/>
      <c r="D36" s="98"/>
      <c r="E36" s="166" t="s">
        <v>271</v>
      </c>
      <c r="F36" s="166"/>
      <c r="G36" s="166"/>
      <c r="H36" s="166"/>
      <c r="I36" s="166"/>
      <c r="J36" s="166"/>
      <c r="K36" s="166"/>
      <c r="L36" s="166"/>
      <c r="M36" s="166"/>
      <c r="N36" s="10"/>
      <c r="O36" s="10"/>
      <c r="P36" s="5">
        <v>13</v>
      </c>
      <c r="Q36" s="10">
        <v>1</v>
      </c>
      <c r="R36" s="10"/>
      <c r="S36" s="106">
        <f>X36+AI36</f>
        <v>90</v>
      </c>
      <c r="T36" s="107"/>
      <c r="U36" s="213">
        <v>90</v>
      </c>
      <c r="V36" s="214"/>
      <c r="W36" s="3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5">
        <f t="shared" si="4"/>
        <v>3</v>
      </c>
      <c r="AI36" s="5">
        <f t="shared" si="5"/>
        <v>90</v>
      </c>
      <c r="AJ36" s="5">
        <f t="shared" si="6"/>
        <v>32</v>
      </c>
      <c r="AK36" s="10">
        <v>16</v>
      </c>
      <c r="AL36" s="10">
        <v>16</v>
      </c>
      <c r="AM36" s="10"/>
      <c r="AN36" s="10">
        <v>58</v>
      </c>
      <c r="AO36" s="5">
        <f t="shared" si="7"/>
        <v>2</v>
      </c>
      <c r="AP36" s="10">
        <v>1</v>
      </c>
      <c r="AQ36" s="10">
        <v>1</v>
      </c>
      <c r="AR36" s="10"/>
      <c r="AS36" s="31"/>
      <c r="AT36" s="31" t="s">
        <v>60</v>
      </c>
      <c r="AU36" s="10"/>
      <c r="AV36" s="10"/>
      <c r="AW36" s="10"/>
      <c r="AX36" s="106" t="s">
        <v>288</v>
      </c>
      <c r="AY36" s="162"/>
      <c r="AZ36" s="162"/>
      <c r="BA36" s="162"/>
      <c r="BB36" s="162"/>
      <c r="BC36" s="162"/>
      <c r="BD36" s="107"/>
      <c r="BE36" s="77" t="s">
        <v>524</v>
      </c>
      <c r="BF36" s="78"/>
      <c r="BG36" s="78"/>
      <c r="BH36" s="78"/>
      <c r="BI36" s="78"/>
      <c r="BJ36" s="78"/>
      <c r="BK36" s="79"/>
    </row>
    <row r="37" spans="1:56" ht="12.75" customHeight="1">
      <c r="A37" s="106" t="s">
        <v>30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07"/>
      <c r="N37" s="5"/>
      <c r="O37" s="5"/>
      <c r="P37" s="5"/>
      <c r="Q37" s="5"/>
      <c r="R37" s="5"/>
      <c r="S37" s="106"/>
      <c r="T37" s="107"/>
      <c r="U37" s="106">
        <v>1800</v>
      </c>
      <c r="V37" s="107"/>
      <c r="W37" s="38">
        <f>SUM(W19:W36)</f>
        <v>30</v>
      </c>
      <c r="X37" s="38">
        <f aca="true" t="shared" si="8" ref="X37:AR37">SUM(X19:X36)</f>
        <v>900</v>
      </c>
      <c r="Y37" s="38">
        <f t="shared" si="8"/>
        <v>288</v>
      </c>
      <c r="Z37" s="38">
        <f t="shared" si="8"/>
        <v>128</v>
      </c>
      <c r="AA37" s="38">
        <f t="shared" si="8"/>
        <v>160</v>
      </c>
      <c r="AB37" s="38">
        <f t="shared" si="8"/>
        <v>0</v>
      </c>
      <c r="AC37" s="38">
        <f t="shared" si="8"/>
        <v>612</v>
      </c>
      <c r="AD37" s="38">
        <f t="shared" si="8"/>
        <v>18</v>
      </c>
      <c r="AE37" s="38">
        <f t="shared" si="8"/>
        <v>8</v>
      </c>
      <c r="AF37" s="38">
        <f t="shared" si="8"/>
        <v>10</v>
      </c>
      <c r="AG37" s="38">
        <f t="shared" si="8"/>
        <v>0</v>
      </c>
      <c r="AH37" s="38">
        <f t="shared" si="8"/>
        <v>30</v>
      </c>
      <c r="AI37" s="38">
        <f t="shared" si="8"/>
        <v>900</v>
      </c>
      <c r="AJ37" s="38">
        <f t="shared" si="8"/>
        <v>288</v>
      </c>
      <c r="AK37" s="38">
        <f t="shared" si="8"/>
        <v>128</v>
      </c>
      <c r="AL37" s="38">
        <f t="shared" si="8"/>
        <v>160</v>
      </c>
      <c r="AM37" s="38">
        <f t="shared" si="8"/>
        <v>0</v>
      </c>
      <c r="AN37" s="38">
        <f t="shared" si="8"/>
        <v>612</v>
      </c>
      <c r="AO37" s="38">
        <f t="shared" si="8"/>
        <v>18</v>
      </c>
      <c r="AP37" s="38">
        <f t="shared" si="8"/>
        <v>8</v>
      </c>
      <c r="AQ37" s="38">
        <f t="shared" si="8"/>
        <v>10</v>
      </c>
      <c r="AR37" s="38">
        <f t="shared" si="8"/>
        <v>0</v>
      </c>
      <c r="AS37" s="33" t="s">
        <v>61</v>
      </c>
      <c r="AT37" s="33" t="s">
        <v>61</v>
      </c>
      <c r="AU37" s="5"/>
      <c r="AV37" s="5"/>
      <c r="AW37" s="5"/>
      <c r="AX37" s="106"/>
      <c r="AY37" s="162"/>
      <c r="AZ37" s="162"/>
      <c r="BA37" s="162"/>
      <c r="BB37" s="162"/>
      <c r="BC37" s="162"/>
      <c r="BD37" s="107"/>
    </row>
    <row r="38" spans="1:56" s="11" customFormat="1" ht="12" customHeight="1">
      <c r="A38" s="21"/>
      <c r="B38" s="21"/>
      <c r="C38" s="22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1"/>
      <c r="O38" s="21"/>
      <c r="P38" s="21"/>
      <c r="Q38" s="21"/>
      <c r="R38" s="21"/>
      <c r="S38" s="21"/>
      <c r="T38" s="21"/>
      <c r="U38" s="21"/>
      <c r="V38" s="21"/>
      <c r="W38" s="23"/>
      <c r="X38" s="23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1"/>
      <c r="AV38" s="21"/>
      <c r="AW38" s="21"/>
      <c r="AX38" s="21"/>
      <c r="AY38" s="21"/>
      <c r="AZ38" s="21"/>
      <c r="BA38" s="21"/>
      <c r="BB38" s="21"/>
      <c r="BC38" s="21"/>
      <c r="BD38" s="21"/>
    </row>
    <row r="39" spans="1:51" s="37" customFormat="1" ht="12.75">
      <c r="A39" s="22"/>
      <c r="B39" s="22"/>
      <c r="C39" s="22"/>
      <c r="D39" s="22"/>
      <c r="E39" s="22" t="s">
        <v>185</v>
      </c>
      <c r="F39" s="22"/>
      <c r="G39" s="22"/>
      <c r="H39" s="22"/>
      <c r="I39" s="22"/>
      <c r="J39" s="22"/>
      <c r="K39" s="22"/>
      <c r="L39" s="22"/>
      <c r="M39" s="22"/>
      <c r="N39" s="36" t="s">
        <v>281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 t="s">
        <v>186</v>
      </c>
      <c r="AG39" s="36"/>
      <c r="AH39" s="36"/>
      <c r="AI39" s="36"/>
      <c r="AJ39" s="36"/>
      <c r="AK39" s="36" t="s">
        <v>283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s="37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 t="s">
        <v>282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 t="s">
        <v>284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ht="12.75">
      <c r="A41" s="2"/>
      <c r="B41" s="2"/>
      <c r="C41" s="2"/>
      <c r="D41" s="2"/>
      <c r="E41" s="207"/>
      <c r="F41" s="207"/>
      <c r="G41" s="207"/>
      <c r="H41" s="207"/>
      <c r="I41" s="207"/>
      <c r="J41" s="207"/>
      <c r="K41" s="207"/>
      <c r="L41" s="207"/>
      <c r="M41" s="207"/>
      <c r="N41" s="7" t="s">
        <v>31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201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</sheetData>
  <sheetProtection/>
  <mergeCells count="133">
    <mergeCell ref="W15:W17"/>
    <mergeCell ref="X15:X17"/>
    <mergeCell ref="AX34:BD34"/>
    <mergeCell ref="AX35:BD35"/>
    <mergeCell ref="AX14:BD17"/>
    <mergeCell ref="AX22:BD22"/>
    <mergeCell ref="AX23:BD23"/>
    <mergeCell ref="AX24:BD24"/>
    <mergeCell ref="AJ16:AJ17"/>
    <mergeCell ref="AK16:AM16"/>
    <mergeCell ref="AX36:BD36"/>
    <mergeCell ref="AX25:BD25"/>
    <mergeCell ref="AX26:BD26"/>
    <mergeCell ref="AX27:BD27"/>
    <mergeCell ref="AX33:BD33"/>
    <mergeCell ref="A28:BD28"/>
    <mergeCell ref="E36:M36"/>
    <mergeCell ref="U35:V35"/>
    <mergeCell ref="S36:T36"/>
    <mergeCell ref="U36:V36"/>
    <mergeCell ref="E41:M41"/>
    <mergeCell ref="B23:D23"/>
    <mergeCell ref="E23:M23"/>
    <mergeCell ref="B25:D25"/>
    <mergeCell ref="E25:M25"/>
    <mergeCell ref="B24:D24"/>
    <mergeCell ref="E24:M24"/>
    <mergeCell ref="B35:D35"/>
    <mergeCell ref="E35:M35"/>
    <mergeCell ref="B36:D36"/>
    <mergeCell ref="B31:D31"/>
    <mergeCell ref="B33:D33"/>
    <mergeCell ref="E33:M33"/>
    <mergeCell ref="B34:D34"/>
    <mergeCell ref="E34:M34"/>
    <mergeCell ref="S33:T33"/>
    <mergeCell ref="E27:M27"/>
    <mergeCell ref="S34:T34"/>
    <mergeCell ref="U34:V34"/>
    <mergeCell ref="S27:T27"/>
    <mergeCell ref="U27:V27"/>
    <mergeCell ref="U29:V29"/>
    <mergeCell ref="U33:V33"/>
    <mergeCell ref="AP15:AR16"/>
    <mergeCell ref="AH15:AH17"/>
    <mergeCell ref="AI15:AI17"/>
    <mergeCell ref="A37:M37"/>
    <mergeCell ref="S37:T37"/>
    <mergeCell ref="U37:V37"/>
    <mergeCell ref="AC15:AC17"/>
    <mergeCell ref="AD15:AD17"/>
    <mergeCell ref="AE15:AG16"/>
    <mergeCell ref="A21:BD21"/>
    <mergeCell ref="AX37:BD37"/>
    <mergeCell ref="B26:D26"/>
    <mergeCell ref="E26:M26"/>
    <mergeCell ref="Q14:R16"/>
    <mergeCell ref="S14:V16"/>
    <mergeCell ref="W14:AG14"/>
    <mergeCell ref="AH14:AR14"/>
    <mergeCell ref="Y16:Y17"/>
    <mergeCell ref="Z16:AB16"/>
    <mergeCell ref="Y15:AB15"/>
    <mergeCell ref="AJ8:AN8"/>
    <mergeCell ref="AO8:AR8"/>
    <mergeCell ref="AS8:AW8"/>
    <mergeCell ref="S17:T17"/>
    <mergeCell ref="U17:V17"/>
    <mergeCell ref="AS14:AV16"/>
    <mergeCell ref="AW14:AW17"/>
    <mergeCell ref="AJ15:AM15"/>
    <mergeCell ref="AN15:AN17"/>
    <mergeCell ref="AO15:AO17"/>
    <mergeCell ref="S8:W8"/>
    <mergeCell ref="X8:AA8"/>
    <mergeCell ref="AB8:AE8"/>
    <mergeCell ref="AX8:BA8"/>
    <mergeCell ref="A14:A17"/>
    <mergeCell ref="B14:D17"/>
    <mergeCell ref="E14:M17"/>
    <mergeCell ref="N14:O16"/>
    <mergeCell ref="P14:P17"/>
    <mergeCell ref="AF8:AI8"/>
    <mergeCell ref="E22:M22"/>
    <mergeCell ref="A1:BD1"/>
    <mergeCell ref="A2:BD2"/>
    <mergeCell ref="A8:A9"/>
    <mergeCell ref="B8:E8"/>
    <mergeCell ref="F8:I8"/>
    <mergeCell ref="J8:N8"/>
    <mergeCell ref="O8:R8"/>
    <mergeCell ref="B22:D22"/>
    <mergeCell ref="S22:T22"/>
    <mergeCell ref="U22:V22"/>
    <mergeCell ref="S23:T23"/>
    <mergeCell ref="U23:V23"/>
    <mergeCell ref="S26:T26"/>
    <mergeCell ref="U26:V26"/>
    <mergeCell ref="B29:D29"/>
    <mergeCell ref="E29:M29"/>
    <mergeCell ref="S24:T24"/>
    <mergeCell ref="U24:V24"/>
    <mergeCell ref="S25:T25"/>
    <mergeCell ref="U25:V25"/>
    <mergeCell ref="S29:T29"/>
    <mergeCell ref="S35:T35"/>
    <mergeCell ref="AX29:BD29"/>
    <mergeCell ref="B30:D30"/>
    <mergeCell ref="E30:M30"/>
    <mergeCell ref="S30:T30"/>
    <mergeCell ref="U30:V30"/>
    <mergeCell ref="AX30:BD30"/>
    <mergeCell ref="B27:D27"/>
    <mergeCell ref="A18:BD18"/>
    <mergeCell ref="E31:M31"/>
    <mergeCell ref="S31:T31"/>
    <mergeCell ref="U31:V31"/>
    <mergeCell ref="AX31:BD31"/>
    <mergeCell ref="B32:D32"/>
    <mergeCell ref="E32:M32"/>
    <mergeCell ref="S32:T32"/>
    <mergeCell ref="U32:V32"/>
    <mergeCell ref="AX32:BD32"/>
    <mergeCell ref="B19:D19"/>
    <mergeCell ref="E19:M19"/>
    <mergeCell ref="S19:T19"/>
    <mergeCell ref="U19:V19"/>
    <mergeCell ref="AX19:BD19"/>
    <mergeCell ref="B20:D20"/>
    <mergeCell ref="E20:M20"/>
    <mergeCell ref="S20:T20"/>
    <mergeCell ref="U20:V20"/>
    <mergeCell ref="AX20:BD20"/>
  </mergeCells>
  <conditionalFormatting sqref="S19:AR20">
    <cfRule type="cellIs" priority="3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tabSelected="1" zoomScale="80" zoomScaleNormal="80" zoomScalePageLayoutView="0" workbookViewId="0" topLeftCell="A13">
      <selection activeCell="Y23" sqref="Y23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30.14062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1:56" s="11" customFormat="1" ht="16.5" customHeight="1">
      <c r="A2" s="172" t="s">
        <v>280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</row>
    <row r="3" spans="2:29" s="11" customFormat="1" ht="12.75">
      <c r="B3" s="12" t="s">
        <v>27</v>
      </c>
      <c r="T3" s="11" t="s">
        <v>33</v>
      </c>
      <c r="Z3" s="39" t="s">
        <v>209</v>
      </c>
      <c r="AA3" s="14"/>
      <c r="AB3" s="14"/>
      <c r="AC3" s="14"/>
    </row>
    <row r="4" spans="2:33" s="11" customFormat="1" ht="12.75">
      <c r="B4" s="11" t="s">
        <v>28</v>
      </c>
      <c r="T4" s="11" t="s">
        <v>32</v>
      </c>
      <c r="Z4" s="11" t="s">
        <v>210</v>
      </c>
      <c r="AA4" s="14"/>
      <c r="AB4" s="14"/>
      <c r="AC4" s="14"/>
      <c r="AG4" s="12" t="s">
        <v>187</v>
      </c>
    </row>
    <row r="5" spans="2:37" s="11" customFormat="1" ht="12.75">
      <c r="B5" s="11" t="s">
        <v>29</v>
      </c>
      <c r="T5" s="11" t="s">
        <v>25</v>
      </c>
      <c r="Z5" s="11" t="s">
        <v>26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54</v>
      </c>
      <c r="U6" s="12"/>
      <c r="V6" s="12"/>
      <c r="Z6" s="11" t="s">
        <v>252</v>
      </c>
      <c r="AM6" s="32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73" t="s">
        <v>39</v>
      </c>
      <c r="B8" s="175" t="s">
        <v>40</v>
      </c>
      <c r="C8" s="176"/>
      <c r="D8" s="176"/>
      <c r="E8" s="177"/>
      <c r="F8" s="175" t="s">
        <v>41</v>
      </c>
      <c r="G8" s="176"/>
      <c r="H8" s="176"/>
      <c r="I8" s="177"/>
      <c r="J8" s="175" t="s">
        <v>42</v>
      </c>
      <c r="K8" s="176"/>
      <c r="L8" s="176"/>
      <c r="M8" s="176"/>
      <c r="N8" s="177"/>
      <c r="O8" s="175" t="s">
        <v>43</v>
      </c>
      <c r="P8" s="176"/>
      <c r="Q8" s="176"/>
      <c r="R8" s="177"/>
      <c r="S8" s="175" t="s">
        <v>44</v>
      </c>
      <c r="T8" s="176"/>
      <c r="U8" s="176"/>
      <c r="V8" s="176"/>
      <c r="W8" s="177"/>
      <c r="X8" s="175" t="s">
        <v>45</v>
      </c>
      <c r="Y8" s="176"/>
      <c r="Z8" s="176"/>
      <c r="AA8" s="177"/>
      <c r="AB8" s="175" t="s">
        <v>46</v>
      </c>
      <c r="AC8" s="176"/>
      <c r="AD8" s="176"/>
      <c r="AE8" s="177"/>
      <c r="AF8" s="175" t="s">
        <v>47</v>
      </c>
      <c r="AG8" s="176"/>
      <c r="AH8" s="176"/>
      <c r="AI8" s="177"/>
      <c r="AJ8" s="175" t="s">
        <v>48</v>
      </c>
      <c r="AK8" s="176"/>
      <c r="AL8" s="176"/>
      <c r="AM8" s="176"/>
      <c r="AN8" s="177"/>
      <c r="AO8" s="175" t="s">
        <v>49</v>
      </c>
      <c r="AP8" s="176"/>
      <c r="AQ8" s="176"/>
      <c r="AR8" s="177"/>
      <c r="AS8" s="175" t="s">
        <v>50</v>
      </c>
      <c r="AT8" s="176"/>
      <c r="AU8" s="176"/>
      <c r="AV8" s="176"/>
      <c r="AW8" s="177"/>
      <c r="AX8" s="175" t="s">
        <v>51</v>
      </c>
      <c r="AY8" s="176"/>
      <c r="AZ8" s="176"/>
      <c r="BA8" s="177"/>
      <c r="BB8" s="27"/>
    </row>
    <row r="9" spans="1:54" s="11" customFormat="1" ht="12.75">
      <c r="A9" s="174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6">
        <v>52</v>
      </c>
      <c r="BB9" s="28"/>
    </row>
    <row r="10" spans="1:54" s="11" customFormat="1" ht="12.75">
      <c r="A10" s="16" t="s">
        <v>55</v>
      </c>
      <c r="B10" s="17" t="s">
        <v>180</v>
      </c>
      <c r="C10" s="17" t="s">
        <v>180</v>
      </c>
      <c r="D10" s="17" t="s">
        <v>180</v>
      </c>
      <c r="E10" s="17" t="s">
        <v>180</v>
      </c>
      <c r="F10" s="17" t="s">
        <v>180</v>
      </c>
      <c r="G10" s="17" t="s">
        <v>180</v>
      </c>
      <c r="H10" s="17" t="s">
        <v>180</v>
      </c>
      <c r="I10" s="17" t="s">
        <v>180</v>
      </c>
      <c r="J10" s="17" t="s">
        <v>180</v>
      </c>
      <c r="K10" s="17" t="s">
        <v>180</v>
      </c>
      <c r="L10" s="17" t="s">
        <v>180</v>
      </c>
      <c r="M10" s="17" t="s">
        <v>180</v>
      </c>
      <c r="N10" s="17" t="s">
        <v>180</v>
      </c>
      <c r="O10" s="17" t="s">
        <v>180</v>
      </c>
      <c r="P10" s="17" t="s">
        <v>180</v>
      </c>
      <c r="Q10" s="17" t="s">
        <v>180</v>
      </c>
      <c r="R10" s="17" t="s">
        <v>181</v>
      </c>
      <c r="S10" s="17" t="s">
        <v>181</v>
      </c>
      <c r="T10" s="17" t="s">
        <v>181</v>
      </c>
      <c r="U10" s="17" t="s">
        <v>182</v>
      </c>
      <c r="V10" s="17" t="s">
        <v>182</v>
      </c>
      <c r="W10" s="17" t="s">
        <v>182</v>
      </c>
      <c r="X10" s="17" t="s">
        <v>182</v>
      </c>
      <c r="Y10" s="20" t="s">
        <v>180</v>
      </c>
      <c r="Z10" s="20" t="s">
        <v>180</v>
      </c>
      <c r="AA10" s="20" t="s">
        <v>180</v>
      </c>
      <c r="AB10" s="20" t="s">
        <v>180</v>
      </c>
      <c r="AC10" s="20" t="s">
        <v>180</v>
      </c>
      <c r="AD10" s="20" t="s">
        <v>180</v>
      </c>
      <c r="AE10" s="20" t="s">
        <v>180</v>
      </c>
      <c r="AF10" s="20" t="s">
        <v>180</v>
      </c>
      <c r="AG10" s="20" t="s">
        <v>180</v>
      </c>
      <c r="AH10" s="20" t="s">
        <v>180</v>
      </c>
      <c r="AI10" s="20" t="s">
        <v>180</v>
      </c>
      <c r="AJ10" s="20" t="s">
        <v>180</v>
      </c>
      <c r="AK10" s="20" t="s">
        <v>180</v>
      </c>
      <c r="AL10" s="20" t="s">
        <v>180</v>
      </c>
      <c r="AM10" s="20" t="s">
        <v>180</v>
      </c>
      <c r="AN10" s="20" t="s">
        <v>180</v>
      </c>
      <c r="AO10" s="20" t="s">
        <v>181</v>
      </c>
      <c r="AP10" s="20" t="s">
        <v>181</v>
      </c>
      <c r="AQ10" s="20" t="s">
        <v>181</v>
      </c>
      <c r="AR10" s="20" t="s">
        <v>182</v>
      </c>
      <c r="AS10" s="20" t="s">
        <v>182</v>
      </c>
      <c r="AT10" s="20" t="s">
        <v>182</v>
      </c>
      <c r="AU10" s="20" t="s">
        <v>182</v>
      </c>
      <c r="AV10" s="20" t="s">
        <v>182</v>
      </c>
      <c r="AW10" s="20" t="s">
        <v>182</v>
      </c>
      <c r="AX10" s="20" t="s">
        <v>182</v>
      </c>
      <c r="AY10" s="20" t="s">
        <v>182</v>
      </c>
      <c r="AZ10" s="20" t="s">
        <v>182</v>
      </c>
      <c r="BA10" s="20" t="s">
        <v>182</v>
      </c>
      <c r="BB10" s="29"/>
    </row>
    <row r="11" spans="1:54" s="11" customFormat="1" ht="12.75">
      <c r="A11" s="18"/>
      <c r="B11" s="18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L12" s="3" t="s">
        <v>544</v>
      </c>
    </row>
    <row r="13" spans="2:22" ht="4.5" customHeight="1">
      <c r="B13" s="9"/>
      <c r="C13" s="9"/>
      <c r="D13" s="9"/>
      <c r="E13" s="25"/>
      <c r="F13" s="25"/>
      <c r="G13" s="25"/>
      <c r="H13" s="25"/>
      <c r="I13" s="25"/>
      <c r="J13" s="25"/>
      <c r="K13" s="25"/>
      <c r="L13" s="25"/>
      <c r="M13" s="25"/>
      <c r="S13" s="9"/>
      <c r="T13" s="9"/>
      <c r="U13" s="9"/>
      <c r="V13" s="9"/>
    </row>
    <row r="14" spans="1:56" ht="12.75" customHeight="1">
      <c r="A14" s="178" t="s">
        <v>23</v>
      </c>
      <c r="B14" s="179" t="s">
        <v>34</v>
      </c>
      <c r="C14" s="180"/>
      <c r="D14" s="181"/>
      <c r="E14" s="95" t="s">
        <v>0</v>
      </c>
      <c r="F14" s="95"/>
      <c r="G14" s="95"/>
      <c r="H14" s="95"/>
      <c r="I14" s="95"/>
      <c r="J14" s="95"/>
      <c r="K14" s="95"/>
      <c r="L14" s="95"/>
      <c r="M14" s="95"/>
      <c r="N14" s="95" t="s">
        <v>1</v>
      </c>
      <c r="O14" s="95"/>
      <c r="P14" s="178" t="s">
        <v>4</v>
      </c>
      <c r="Q14" s="95" t="s">
        <v>5</v>
      </c>
      <c r="R14" s="95"/>
      <c r="S14" s="195" t="s">
        <v>35</v>
      </c>
      <c r="T14" s="196"/>
      <c r="U14" s="196"/>
      <c r="V14" s="197"/>
      <c r="W14" s="95" t="s">
        <v>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9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188" t="s">
        <v>17</v>
      </c>
      <c r="AT14" s="188"/>
      <c r="AU14" s="188"/>
      <c r="AV14" s="188"/>
      <c r="AW14" s="178" t="s">
        <v>21</v>
      </c>
      <c r="AX14" s="195" t="s">
        <v>22</v>
      </c>
      <c r="AY14" s="196"/>
      <c r="AZ14" s="196"/>
      <c r="BA14" s="196"/>
      <c r="BB14" s="196"/>
      <c r="BC14" s="196"/>
      <c r="BD14" s="197"/>
    </row>
    <row r="15" spans="1:56" ht="12.75">
      <c r="A15" s="178"/>
      <c r="B15" s="182"/>
      <c r="C15" s="183"/>
      <c r="D15" s="18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78"/>
      <c r="Q15" s="95"/>
      <c r="R15" s="95"/>
      <c r="S15" s="198"/>
      <c r="T15" s="199"/>
      <c r="U15" s="199"/>
      <c r="V15" s="200"/>
      <c r="W15" s="178" t="s">
        <v>10</v>
      </c>
      <c r="X15" s="190" t="s">
        <v>37</v>
      </c>
      <c r="Y15" s="95" t="s">
        <v>38</v>
      </c>
      <c r="Z15" s="95"/>
      <c r="AA15" s="95"/>
      <c r="AB15" s="95"/>
      <c r="AC15" s="178" t="s">
        <v>16</v>
      </c>
      <c r="AD15" s="178" t="s">
        <v>52</v>
      </c>
      <c r="AE15" s="189" t="s">
        <v>12</v>
      </c>
      <c r="AF15" s="189"/>
      <c r="AG15" s="189"/>
      <c r="AH15" s="178" t="s">
        <v>10</v>
      </c>
      <c r="AI15" s="190" t="s">
        <v>37</v>
      </c>
      <c r="AJ15" s="95" t="s">
        <v>38</v>
      </c>
      <c r="AK15" s="95"/>
      <c r="AL15" s="95"/>
      <c r="AM15" s="95"/>
      <c r="AN15" s="178" t="s">
        <v>16</v>
      </c>
      <c r="AO15" s="178" t="s">
        <v>52</v>
      </c>
      <c r="AP15" s="189" t="s">
        <v>12</v>
      </c>
      <c r="AQ15" s="189"/>
      <c r="AR15" s="189"/>
      <c r="AS15" s="188"/>
      <c r="AT15" s="188"/>
      <c r="AU15" s="188"/>
      <c r="AV15" s="188"/>
      <c r="AW15" s="178"/>
      <c r="AX15" s="198"/>
      <c r="AY15" s="199"/>
      <c r="AZ15" s="199"/>
      <c r="BA15" s="199"/>
      <c r="BB15" s="199"/>
      <c r="BC15" s="199"/>
      <c r="BD15" s="200"/>
    </row>
    <row r="16" spans="1:56" ht="12.75" customHeight="1">
      <c r="A16" s="178"/>
      <c r="B16" s="182"/>
      <c r="C16" s="183"/>
      <c r="D16" s="18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78"/>
      <c r="Q16" s="95"/>
      <c r="R16" s="95"/>
      <c r="S16" s="201"/>
      <c r="T16" s="202"/>
      <c r="U16" s="202"/>
      <c r="V16" s="203"/>
      <c r="W16" s="178"/>
      <c r="X16" s="191"/>
      <c r="Y16" s="178" t="s">
        <v>11</v>
      </c>
      <c r="Z16" s="189" t="s">
        <v>12</v>
      </c>
      <c r="AA16" s="189"/>
      <c r="AB16" s="189"/>
      <c r="AC16" s="178"/>
      <c r="AD16" s="178"/>
      <c r="AE16" s="189"/>
      <c r="AF16" s="189"/>
      <c r="AG16" s="189"/>
      <c r="AH16" s="178"/>
      <c r="AI16" s="191"/>
      <c r="AJ16" s="178" t="s">
        <v>11</v>
      </c>
      <c r="AK16" s="189" t="s">
        <v>12</v>
      </c>
      <c r="AL16" s="189"/>
      <c r="AM16" s="189"/>
      <c r="AN16" s="178"/>
      <c r="AO16" s="178"/>
      <c r="AP16" s="189"/>
      <c r="AQ16" s="189"/>
      <c r="AR16" s="189"/>
      <c r="AS16" s="188"/>
      <c r="AT16" s="188"/>
      <c r="AU16" s="188"/>
      <c r="AV16" s="188"/>
      <c r="AW16" s="178"/>
      <c r="AX16" s="198"/>
      <c r="AY16" s="199"/>
      <c r="AZ16" s="199"/>
      <c r="BA16" s="199"/>
      <c r="BB16" s="199"/>
      <c r="BC16" s="199"/>
      <c r="BD16" s="200"/>
    </row>
    <row r="17" spans="1:56" ht="66.75" customHeight="1">
      <c r="A17" s="178"/>
      <c r="B17" s="185"/>
      <c r="C17" s="186"/>
      <c r="D17" s="187"/>
      <c r="E17" s="95"/>
      <c r="F17" s="95"/>
      <c r="G17" s="95"/>
      <c r="H17" s="95"/>
      <c r="I17" s="95"/>
      <c r="J17" s="95"/>
      <c r="K17" s="95"/>
      <c r="L17" s="95"/>
      <c r="M17" s="95"/>
      <c r="N17" s="4" t="s">
        <v>2</v>
      </c>
      <c r="O17" s="4" t="s">
        <v>3</v>
      </c>
      <c r="P17" s="178"/>
      <c r="Q17" s="4" t="s">
        <v>6</v>
      </c>
      <c r="R17" s="4" t="s">
        <v>7</v>
      </c>
      <c r="S17" s="204" t="s">
        <v>53</v>
      </c>
      <c r="T17" s="205"/>
      <c r="U17" s="193" t="s">
        <v>36</v>
      </c>
      <c r="V17" s="194"/>
      <c r="W17" s="178"/>
      <c r="X17" s="192"/>
      <c r="Y17" s="178"/>
      <c r="Z17" s="4" t="s">
        <v>13</v>
      </c>
      <c r="AA17" s="4" t="s">
        <v>14</v>
      </c>
      <c r="AB17" s="4" t="s">
        <v>15</v>
      </c>
      <c r="AC17" s="178"/>
      <c r="AD17" s="178"/>
      <c r="AE17" s="4" t="s">
        <v>13</v>
      </c>
      <c r="AF17" s="4" t="s">
        <v>14</v>
      </c>
      <c r="AG17" s="4" t="s">
        <v>15</v>
      </c>
      <c r="AH17" s="178"/>
      <c r="AI17" s="192"/>
      <c r="AJ17" s="178"/>
      <c r="AK17" s="4" t="s">
        <v>13</v>
      </c>
      <c r="AL17" s="4" t="s">
        <v>14</v>
      </c>
      <c r="AM17" s="4" t="s">
        <v>15</v>
      </c>
      <c r="AN17" s="178"/>
      <c r="AO17" s="178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57</v>
      </c>
      <c r="AV17" s="4" t="s">
        <v>20</v>
      </c>
      <c r="AW17" s="178"/>
      <c r="AX17" s="201"/>
      <c r="AY17" s="202"/>
      <c r="AZ17" s="202"/>
      <c r="BA17" s="202"/>
      <c r="BB17" s="202"/>
      <c r="BC17" s="202"/>
      <c r="BD17" s="203"/>
    </row>
    <row r="18" spans="1:56" ht="12.75" customHeight="1">
      <c r="A18" s="102" t="s">
        <v>224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4"/>
    </row>
    <row r="19" spans="1:56" ht="21.75" customHeight="1">
      <c r="A19" s="5">
        <v>1</v>
      </c>
      <c r="B19" s="95" t="s">
        <v>538</v>
      </c>
      <c r="C19" s="95"/>
      <c r="D19" s="95"/>
      <c r="E19" s="105" t="s">
        <v>273</v>
      </c>
      <c r="F19" s="105"/>
      <c r="G19" s="105"/>
      <c r="H19" s="105"/>
      <c r="I19" s="105"/>
      <c r="J19" s="105"/>
      <c r="K19" s="105"/>
      <c r="L19" s="105"/>
      <c r="M19" s="105"/>
      <c r="N19" s="5"/>
      <c r="O19" s="5"/>
      <c r="P19" s="5"/>
      <c r="Q19" s="5"/>
      <c r="R19" s="5"/>
      <c r="S19" s="106">
        <f>X19+AI19</f>
        <v>135</v>
      </c>
      <c r="T19" s="107"/>
      <c r="U19" s="106">
        <f>X19+AI19</f>
        <v>135</v>
      </c>
      <c r="V19" s="107"/>
      <c r="W19" s="38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8">
        <f>AI19/30</f>
        <v>4.5</v>
      </c>
      <c r="AI19" s="52">
        <f>AJ19+AN19</f>
        <v>135</v>
      </c>
      <c r="AJ19" s="52">
        <f>AK19+AL19+AM19</f>
        <v>48</v>
      </c>
      <c r="AK19" s="52">
        <f aca="true" t="shared" si="1" ref="AK19:AM20">AP19*16</f>
        <v>16</v>
      </c>
      <c r="AL19" s="52">
        <f t="shared" si="1"/>
        <v>32</v>
      </c>
      <c r="AM19" s="52">
        <f t="shared" si="1"/>
        <v>0</v>
      </c>
      <c r="AN19" s="52">
        <v>87</v>
      </c>
      <c r="AO19" s="52">
        <f>AP19+AQ19+AR19</f>
        <v>3</v>
      </c>
      <c r="AP19" s="52">
        <v>1</v>
      </c>
      <c r="AQ19" s="52">
        <v>2</v>
      </c>
      <c r="AR19" s="5"/>
      <c r="AS19" s="5">
        <v>2</v>
      </c>
      <c r="AT19" s="5"/>
      <c r="AU19" s="5"/>
      <c r="AV19" s="5"/>
      <c r="AW19" s="5"/>
      <c r="AX19" s="144"/>
      <c r="AY19" s="145"/>
      <c r="AZ19" s="145"/>
      <c r="BA19" s="145"/>
      <c r="BB19" s="145"/>
      <c r="BC19" s="145"/>
      <c r="BD19" s="146"/>
    </row>
    <row r="20" spans="1:56" s="41" customFormat="1" ht="21.75" customHeight="1">
      <c r="A20" s="52">
        <v>2</v>
      </c>
      <c r="B20" s="95" t="s">
        <v>539</v>
      </c>
      <c r="C20" s="95"/>
      <c r="D20" s="95"/>
      <c r="E20" s="96" t="s">
        <v>274</v>
      </c>
      <c r="F20" s="96"/>
      <c r="G20" s="96"/>
      <c r="H20" s="96"/>
      <c r="I20" s="96"/>
      <c r="J20" s="96"/>
      <c r="K20" s="96"/>
      <c r="L20" s="96"/>
      <c r="M20" s="96"/>
      <c r="N20" s="52"/>
      <c r="O20" s="52"/>
      <c r="P20" s="5"/>
      <c r="Q20" s="5"/>
      <c r="R20" s="52"/>
      <c r="S20" s="97">
        <f>X20+AI20</f>
        <v>135</v>
      </c>
      <c r="T20" s="98"/>
      <c r="U20" s="97">
        <f>X20+AI20</f>
        <v>135</v>
      </c>
      <c r="V20" s="98"/>
      <c r="W20" s="54">
        <f>X20/30</f>
        <v>0</v>
      </c>
      <c r="X20" s="76">
        <f>Y20+AC20</f>
        <v>0</v>
      </c>
      <c r="Y20" s="52">
        <f>Z20+AA20+AB20</f>
        <v>0</v>
      </c>
      <c r="Z20" s="52">
        <f t="shared" si="0"/>
        <v>0</v>
      </c>
      <c r="AA20" s="52">
        <f t="shared" si="0"/>
        <v>0</v>
      </c>
      <c r="AB20" s="52">
        <f t="shared" si="0"/>
        <v>0</v>
      </c>
      <c r="AC20" s="76"/>
      <c r="AD20" s="52">
        <f>AE20+AF20+AG20</f>
        <v>0</v>
      </c>
      <c r="AE20" s="52"/>
      <c r="AF20" s="54"/>
      <c r="AG20" s="52"/>
      <c r="AH20" s="58">
        <f>AI20/30</f>
        <v>4.5</v>
      </c>
      <c r="AI20" s="52">
        <f>AJ20+AN20</f>
        <v>135</v>
      </c>
      <c r="AJ20" s="52">
        <f>AK20+AL20+AM20</f>
        <v>48</v>
      </c>
      <c r="AK20" s="52">
        <f t="shared" si="1"/>
        <v>16</v>
      </c>
      <c r="AL20" s="52">
        <f t="shared" si="1"/>
        <v>32</v>
      </c>
      <c r="AM20" s="52">
        <f t="shared" si="1"/>
        <v>0</v>
      </c>
      <c r="AN20" s="52">
        <v>87</v>
      </c>
      <c r="AO20" s="52">
        <f>AP20+AQ20+AR20</f>
        <v>3</v>
      </c>
      <c r="AP20" s="52">
        <v>1</v>
      </c>
      <c r="AQ20" s="52">
        <v>2</v>
      </c>
      <c r="AR20" s="52"/>
      <c r="AS20" s="55">
        <v>2</v>
      </c>
      <c r="AT20" s="52"/>
      <c r="AU20" s="52"/>
      <c r="AV20" s="52"/>
      <c r="AW20" s="52"/>
      <c r="AX20" s="99"/>
      <c r="AY20" s="100"/>
      <c r="AZ20" s="100"/>
      <c r="BA20" s="100"/>
      <c r="BB20" s="100"/>
      <c r="BC20" s="100"/>
      <c r="BD20" s="101"/>
    </row>
    <row r="21" spans="1:56" ht="12.75" customHeight="1">
      <c r="A21" s="169" t="s">
        <v>190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1"/>
    </row>
    <row r="22" spans="1:63" ht="25.5" customHeight="1">
      <c r="A22" s="5">
        <v>1</v>
      </c>
      <c r="B22" s="216" t="s">
        <v>628</v>
      </c>
      <c r="C22" s="216"/>
      <c r="D22" s="216"/>
      <c r="E22" s="166" t="s">
        <v>191</v>
      </c>
      <c r="F22" s="166"/>
      <c r="G22" s="166"/>
      <c r="H22" s="166"/>
      <c r="I22" s="166"/>
      <c r="J22" s="166"/>
      <c r="K22" s="166"/>
      <c r="L22" s="166"/>
      <c r="M22" s="166"/>
      <c r="N22" s="5"/>
      <c r="O22" s="5"/>
      <c r="P22" s="5">
        <v>15</v>
      </c>
      <c r="Q22" s="5">
        <v>1</v>
      </c>
      <c r="R22" s="5"/>
      <c r="S22" s="106">
        <f>X22+AI22</f>
        <v>135</v>
      </c>
      <c r="T22" s="107"/>
      <c r="U22" s="106">
        <v>135</v>
      </c>
      <c r="V22" s="107"/>
      <c r="W22" s="8">
        <f>X22/30</f>
        <v>4.5</v>
      </c>
      <c r="X22" s="5">
        <f>Y22+AC22</f>
        <v>135</v>
      </c>
      <c r="Y22" s="5">
        <f>Z22+AA22</f>
        <v>48</v>
      </c>
      <c r="Z22" s="5">
        <f aca="true" t="shared" si="2" ref="Z22:AA25">AE22*16</f>
        <v>16</v>
      </c>
      <c r="AA22" s="5">
        <f t="shared" si="2"/>
        <v>32</v>
      </c>
      <c r="AB22" s="5"/>
      <c r="AC22" s="5">
        <v>87</v>
      </c>
      <c r="AD22" s="5">
        <f>AE22+AF22</f>
        <v>3</v>
      </c>
      <c r="AE22" s="5">
        <v>1</v>
      </c>
      <c r="AF22" s="5">
        <v>2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10" t="s">
        <v>222</v>
      </c>
      <c r="AT22" s="5"/>
      <c r="AU22" s="5"/>
      <c r="AV22" s="5"/>
      <c r="AW22" s="5"/>
      <c r="AX22" s="106" t="s">
        <v>503</v>
      </c>
      <c r="AY22" s="162"/>
      <c r="AZ22" s="162"/>
      <c r="BA22" s="162"/>
      <c r="BB22" s="162"/>
      <c r="BC22" s="162"/>
      <c r="BD22" s="232"/>
      <c r="BE22" s="83" t="s">
        <v>194</v>
      </c>
      <c r="BF22" s="84"/>
      <c r="BG22" s="84"/>
      <c r="BH22" s="84"/>
      <c r="BI22" s="84"/>
      <c r="BJ22" s="84"/>
      <c r="BK22" s="85"/>
    </row>
    <row r="23" spans="1:63" ht="25.5" customHeight="1">
      <c r="A23" s="5">
        <v>2</v>
      </c>
      <c r="B23" s="216" t="s">
        <v>629</v>
      </c>
      <c r="C23" s="216"/>
      <c r="D23" s="216"/>
      <c r="E23" s="209" t="s">
        <v>207</v>
      </c>
      <c r="F23" s="210"/>
      <c r="G23" s="210"/>
      <c r="H23" s="210"/>
      <c r="I23" s="210"/>
      <c r="J23" s="210"/>
      <c r="K23" s="210"/>
      <c r="L23" s="210"/>
      <c r="M23" s="211"/>
      <c r="N23" s="5"/>
      <c r="O23" s="5"/>
      <c r="P23" s="5">
        <v>15</v>
      </c>
      <c r="Q23" s="5">
        <v>1</v>
      </c>
      <c r="R23" s="5"/>
      <c r="S23" s="106">
        <f aca="true" t="shared" si="3" ref="S23:S33">X23+AI23</f>
        <v>135</v>
      </c>
      <c r="T23" s="107"/>
      <c r="U23" s="106">
        <v>135</v>
      </c>
      <c r="V23" s="107"/>
      <c r="W23" s="8">
        <f>X23/30</f>
        <v>4.5</v>
      </c>
      <c r="X23" s="5">
        <f>Y23+AC23</f>
        <v>135</v>
      </c>
      <c r="Y23" s="5">
        <f>Z23+AA23</f>
        <v>48</v>
      </c>
      <c r="Z23" s="5">
        <f t="shared" si="2"/>
        <v>16</v>
      </c>
      <c r="AA23" s="5">
        <f t="shared" si="2"/>
        <v>32</v>
      </c>
      <c r="AB23" s="5"/>
      <c r="AC23" s="5">
        <v>87</v>
      </c>
      <c r="AD23" s="5">
        <f>AE23+AF23</f>
        <v>3</v>
      </c>
      <c r="AE23" s="5">
        <v>1</v>
      </c>
      <c r="AF23" s="5">
        <v>2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10" t="s">
        <v>58</v>
      </c>
      <c r="AT23" s="5"/>
      <c r="AU23" s="5"/>
      <c r="AV23" s="5"/>
      <c r="AW23" s="5"/>
      <c r="AX23" s="106" t="s">
        <v>503</v>
      </c>
      <c r="AY23" s="162"/>
      <c r="AZ23" s="162"/>
      <c r="BA23" s="162"/>
      <c r="BB23" s="162"/>
      <c r="BC23" s="162"/>
      <c r="BD23" s="232"/>
      <c r="BE23" s="83" t="s">
        <v>175</v>
      </c>
      <c r="BF23" s="84"/>
      <c r="BG23" s="84"/>
      <c r="BH23" s="84"/>
      <c r="BI23" s="84"/>
      <c r="BJ23" s="84"/>
      <c r="BK23" s="85"/>
    </row>
    <row r="24" spans="1:63" ht="25.5" customHeight="1">
      <c r="A24" s="5">
        <v>3</v>
      </c>
      <c r="B24" s="216" t="s">
        <v>630</v>
      </c>
      <c r="C24" s="216"/>
      <c r="D24" s="216"/>
      <c r="E24" s="166" t="s">
        <v>193</v>
      </c>
      <c r="F24" s="166"/>
      <c r="G24" s="166"/>
      <c r="H24" s="166"/>
      <c r="I24" s="166"/>
      <c r="J24" s="166"/>
      <c r="K24" s="166"/>
      <c r="L24" s="166"/>
      <c r="M24" s="166"/>
      <c r="N24" s="5"/>
      <c r="O24" s="5"/>
      <c r="P24" s="5">
        <v>15</v>
      </c>
      <c r="Q24" s="5">
        <v>1</v>
      </c>
      <c r="R24" s="5"/>
      <c r="S24" s="106">
        <f t="shared" si="3"/>
        <v>135</v>
      </c>
      <c r="T24" s="107"/>
      <c r="U24" s="106">
        <v>135</v>
      </c>
      <c r="V24" s="107"/>
      <c r="W24" s="8">
        <f>X24/30</f>
        <v>4.5</v>
      </c>
      <c r="X24" s="5">
        <f>Y24+AC24</f>
        <v>135</v>
      </c>
      <c r="Y24" s="5">
        <f>Z24+AA24</f>
        <v>32</v>
      </c>
      <c r="Z24" s="5">
        <f t="shared" si="2"/>
        <v>16</v>
      </c>
      <c r="AA24" s="5">
        <f t="shared" si="2"/>
        <v>16</v>
      </c>
      <c r="AB24" s="5"/>
      <c r="AC24" s="5">
        <v>103</v>
      </c>
      <c r="AD24" s="5">
        <f>AE24+AF24</f>
        <v>2</v>
      </c>
      <c r="AE24" s="5">
        <v>1</v>
      </c>
      <c r="AF24" s="5">
        <v>1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10" t="s">
        <v>222</v>
      </c>
      <c r="AT24" s="5"/>
      <c r="AU24" s="5"/>
      <c r="AV24" s="5"/>
      <c r="AW24" s="5"/>
      <c r="AX24" s="106" t="s">
        <v>503</v>
      </c>
      <c r="AY24" s="162"/>
      <c r="AZ24" s="162"/>
      <c r="BA24" s="162"/>
      <c r="BB24" s="162"/>
      <c r="BC24" s="162"/>
      <c r="BD24" s="232"/>
      <c r="BE24" s="83" t="s">
        <v>175</v>
      </c>
      <c r="BF24" s="84"/>
      <c r="BG24" s="84"/>
      <c r="BH24" s="84"/>
      <c r="BI24" s="84"/>
      <c r="BJ24" s="84"/>
      <c r="BK24" s="85"/>
    </row>
    <row r="25" spans="1:63" ht="25.5" customHeight="1">
      <c r="A25" s="5">
        <v>4</v>
      </c>
      <c r="B25" s="216" t="s">
        <v>631</v>
      </c>
      <c r="C25" s="216"/>
      <c r="D25" s="216"/>
      <c r="E25" s="166" t="s">
        <v>195</v>
      </c>
      <c r="F25" s="166"/>
      <c r="G25" s="166"/>
      <c r="H25" s="166"/>
      <c r="I25" s="166"/>
      <c r="J25" s="166"/>
      <c r="K25" s="166"/>
      <c r="L25" s="166"/>
      <c r="M25" s="166"/>
      <c r="N25" s="5"/>
      <c r="O25" s="5"/>
      <c r="P25" s="5">
        <v>15</v>
      </c>
      <c r="Q25" s="5">
        <v>1</v>
      </c>
      <c r="R25" s="5"/>
      <c r="S25" s="106">
        <f t="shared" si="3"/>
        <v>135</v>
      </c>
      <c r="T25" s="107"/>
      <c r="U25" s="106">
        <v>135</v>
      </c>
      <c r="V25" s="107"/>
      <c r="W25" s="8">
        <f>X25/30</f>
        <v>4.5</v>
      </c>
      <c r="X25" s="5">
        <f>Y25+AC25</f>
        <v>135</v>
      </c>
      <c r="Y25" s="5">
        <f>Z25+AA25</f>
        <v>32</v>
      </c>
      <c r="Z25" s="5">
        <f t="shared" si="2"/>
        <v>16</v>
      </c>
      <c r="AA25" s="5">
        <f t="shared" si="2"/>
        <v>16</v>
      </c>
      <c r="AB25" s="5"/>
      <c r="AC25" s="5">
        <v>103</v>
      </c>
      <c r="AD25" s="5">
        <f>AE25+AF25</f>
        <v>2</v>
      </c>
      <c r="AE25" s="5">
        <v>1</v>
      </c>
      <c r="AF25" s="5">
        <v>1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10" t="s">
        <v>222</v>
      </c>
      <c r="AT25" s="5"/>
      <c r="AU25" s="5"/>
      <c r="AV25" s="5"/>
      <c r="AW25" s="5"/>
      <c r="AX25" s="106" t="s">
        <v>503</v>
      </c>
      <c r="AY25" s="162"/>
      <c r="AZ25" s="162"/>
      <c r="BA25" s="162"/>
      <c r="BB25" s="162"/>
      <c r="BC25" s="162"/>
      <c r="BD25" s="232"/>
      <c r="BE25" s="83" t="s">
        <v>174</v>
      </c>
      <c r="BF25" s="84"/>
      <c r="BG25" s="84"/>
      <c r="BH25" s="84"/>
      <c r="BI25" s="84"/>
      <c r="BJ25" s="84"/>
      <c r="BK25" s="85"/>
    </row>
    <row r="26" spans="1:63" ht="25.5" customHeight="1">
      <c r="A26" s="5">
        <v>5</v>
      </c>
      <c r="B26" s="216" t="s">
        <v>632</v>
      </c>
      <c r="C26" s="216"/>
      <c r="D26" s="216"/>
      <c r="E26" s="166" t="s">
        <v>198</v>
      </c>
      <c r="F26" s="166"/>
      <c r="G26" s="166"/>
      <c r="H26" s="166"/>
      <c r="I26" s="166"/>
      <c r="J26" s="166"/>
      <c r="K26" s="166"/>
      <c r="L26" s="166"/>
      <c r="M26" s="166"/>
      <c r="N26" s="5"/>
      <c r="O26" s="5"/>
      <c r="P26" s="5">
        <v>15</v>
      </c>
      <c r="Q26" s="5">
        <v>1</v>
      </c>
      <c r="R26" s="5"/>
      <c r="S26" s="106">
        <f t="shared" si="3"/>
        <v>135</v>
      </c>
      <c r="T26" s="107"/>
      <c r="U26" s="106">
        <v>135</v>
      </c>
      <c r="V26" s="107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>AI26/30</f>
        <v>4.5</v>
      </c>
      <c r="AI26" s="5">
        <f>AJ26+AN26</f>
        <v>135</v>
      </c>
      <c r="AJ26" s="5">
        <f>AK26+AL26</f>
        <v>32</v>
      </c>
      <c r="AK26" s="5">
        <f>AP26*16</f>
        <v>16</v>
      </c>
      <c r="AL26" s="5">
        <f>AQ26*16</f>
        <v>16</v>
      </c>
      <c r="AM26" s="5"/>
      <c r="AN26" s="5">
        <v>103</v>
      </c>
      <c r="AO26" s="5">
        <f>AP26+AQ26</f>
        <v>2</v>
      </c>
      <c r="AP26" s="5">
        <v>1</v>
      </c>
      <c r="AQ26" s="5">
        <v>1</v>
      </c>
      <c r="AR26" s="5"/>
      <c r="AS26" s="10" t="s">
        <v>221</v>
      </c>
      <c r="AT26" s="5"/>
      <c r="AU26" s="5"/>
      <c r="AV26" s="5"/>
      <c r="AW26" s="5"/>
      <c r="AX26" s="106" t="s">
        <v>503</v>
      </c>
      <c r="AY26" s="162"/>
      <c r="AZ26" s="162"/>
      <c r="BA26" s="162"/>
      <c r="BB26" s="162"/>
      <c r="BC26" s="162"/>
      <c r="BD26" s="232"/>
      <c r="BE26" s="83" t="s">
        <v>194</v>
      </c>
      <c r="BF26" s="84"/>
      <c r="BG26" s="84"/>
      <c r="BH26" s="84"/>
      <c r="BI26" s="84"/>
      <c r="BJ26" s="84"/>
      <c r="BK26" s="85"/>
    </row>
    <row r="27" spans="1:63" ht="25.5" customHeight="1">
      <c r="A27" s="5">
        <v>6</v>
      </c>
      <c r="B27" s="216" t="s">
        <v>633</v>
      </c>
      <c r="C27" s="216"/>
      <c r="D27" s="216"/>
      <c r="E27" s="166" t="s">
        <v>130</v>
      </c>
      <c r="F27" s="166"/>
      <c r="G27" s="166"/>
      <c r="H27" s="166"/>
      <c r="I27" s="166"/>
      <c r="J27" s="166"/>
      <c r="K27" s="166"/>
      <c r="L27" s="166"/>
      <c r="M27" s="166"/>
      <c r="N27" s="5"/>
      <c r="O27" s="5"/>
      <c r="P27" s="5">
        <v>15</v>
      </c>
      <c r="Q27" s="5">
        <v>1</v>
      </c>
      <c r="R27" s="5"/>
      <c r="S27" s="106">
        <f t="shared" si="3"/>
        <v>135</v>
      </c>
      <c r="T27" s="107"/>
      <c r="U27" s="106">
        <v>135</v>
      </c>
      <c r="V27" s="107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 aca="true" t="shared" si="4" ref="AH27:AH36">AI27/30</f>
        <v>4.5</v>
      </c>
      <c r="AI27" s="5">
        <f aca="true" t="shared" si="5" ref="AI27:AI36">AJ27+AN27</f>
        <v>135</v>
      </c>
      <c r="AJ27" s="5">
        <f aca="true" t="shared" si="6" ref="AJ27:AJ36">AK27+AL27</f>
        <v>32</v>
      </c>
      <c r="AK27" s="5">
        <f>AP27*16</f>
        <v>16</v>
      </c>
      <c r="AL27" s="5">
        <f>AQ27*16</f>
        <v>16</v>
      </c>
      <c r="AM27" s="5"/>
      <c r="AN27" s="5">
        <v>103</v>
      </c>
      <c r="AO27" s="5">
        <f aca="true" t="shared" si="7" ref="AO27:AO36">AP27+AQ27</f>
        <v>2</v>
      </c>
      <c r="AP27" s="5">
        <v>1</v>
      </c>
      <c r="AQ27" s="5">
        <v>1</v>
      </c>
      <c r="AR27" s="5"/>
      <c r="AS27" s="10" t="s">
        <v>221</v>
      </c>
      <c r="AT27" s="5"/>
      <c r="AU27" s="5"/>
      <c r="AV27" s="5"/>
      <c r="AW27" s="5"/>
      <c r="AX27" s="106" t="s">
        <v>503</v>
      </c>
      <c r="AY27" s="162"/>
      <c r="AZ27" s="162"/>
      <c r="BA27" s="162"/>
      <c r="BB27" s="162"/>
      <c r="BC27" s="162"/>
      <c r="BD27" s="232"/>
      <c r="BE27" s="83" t="s">
        <v>175</v>
      </c>
      <c r="BF27" s="84"/>
      <c r="BG27" s="84"/>
      <c r="BH27" s="84"/>
      <c r="BI27" s="84"/>
      <c r="BJ27" s="84"/>
      <c r="BK27" s="85"/>
    </row>
    <row r="28" spans="1:56" ht="12.75" customHeight="1">
      <c r="A28" s="163" t="s">
        <v>225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5"/>
    </row>
    <row r="29" spans="1:63" ht="26.25" customHeight="1">
      <c r="A29" s="5">
        <v>1</v>
      </c>
      <c r="B29" s="97" t="s">
        <v>345</v>
      </c>
      <c r="C29" s="108"/>
      <c r="D29" s="98"/>
      <c r="E29" s="166" t="s">
        <v>192</v>
      </c>
      <c r="F29" s="166"/>
      <c r="G29" s="166"/>
      <c r="H29" s="166"/>
      <c r="I29" s="166"/>
      <c r="J29" s="166"/>
      <c r="K29" s="166"/>
      <c r="L29" s="166"/>
      <c r="M29" s="166"/>
      <c r="N29" s="5"/>
      <c r="O29" s="5"/>
      <c r="P29" s="5">
        <v>15</v>
      </c>
      <c r="Q29" s="5">
        <v>1</v>
      </c>
      <c r="R29" s="5"/>
      <c r="S29" s="106">
        <f>X29+AI29</f>
        <v>90</v>
      </c>
      <c r="T29" s="107"/>
      <c r="U29" s="106">
        <v>90</v>
      </c>
      <c r="V29" s="107"/>
      <c r="W29" s="38">
        <f>X29/30</f>
        <v>3</v>
      </c>
      <c r="X29" s="5">
        <f>Y29+AC29</f>
        <v>90</v>
      </c>
      <c r="Y29" s="5">
        <f>Z29+AA29</f>
        <v>32</v>
      </c>
      <c r="Z29" s="5">
        <v>16</v>
      </c>
      <c r="AA29" s="5">
        <v>16</v>
      </c>
      <c r="AB29" s="5"/>
      <c r="AC29" s="5">
        <v>58</v>
      </c>
      <c r="AD29" s="5">
        <f>AE29+AF29</f>
        <v>2</v>
      </c>
      <c r="AE29" s="5">
        <v>1</v>
      </c>
      <c r="AF29" s="5">
        <v>1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10"/>
      <c r="AT29" s="5">
        <v>1</v>
      </c>
      <c r="AU29" s="5"/>
      <c r="AV29" s="5"/>
      <c r="AW29" s="5"/>
      <c r="AX29" s="106" t="s">
        <v>503</v>
      </c>
      <c r="AY29" s="162"/>
      <c r="AZ29" s="162"/>
      <c r="BA29" s="162"/>
      <c r="BB29" s="162"/>
      <c r="BC29" s="162"/>
      <c r="BD29" s="232"/>
      <c r="BE29" s="83" t="s">
        <v>525</v>
      </c>
      <c r="BF29" s="84"/>
      <c r="BG29" s="84"/>
      <c r="BH29" s="84"/>
      <c r="BI29" s="84"/>
      <c r="BJ29" s="84"/>
      <c r="BK29" s="85"/>
    </row>
    <row r="30" spans="1:63" ht="25.5" customHeight="1">
      <c r="A30" s="5">
        <v>2</v>
      </c>
      <c r="B30" s="97" t="s">
        <v>346</v>
      </c>
      <c r="C30" s="108"/>
      <c r="D30" s="98"/>
      <c r="E30" s="223" t="s">
        <v>196</v>
      </c>
      <c r="F30" s="224"/>
      <c r="G30" s="224"/>
      <c r="H30" s="224"/>
      <c r="I30" s="224"/>
      <c r="J30" s="224"/>
      <c r="K30" s="224"/>
      <c r="L30" s="224"/>
      <c r="M30" s="225"/>
      <c r="N30" s="5"/>
      <c r="O30" s="5"/>
      <c r="P30" s="5">
        <v>15</v>
      </c>
      <c r="Q30" s="5">
        <v>1</v>
      </c>
      <c r="R30" s="5"/>
      <c r="S30" s="106">
        <f>X30+AI30</f>
        <v>90</v>
      </c>
      <c r="T30" s="107"/>
      <c r="U30" s="106">
        <v>90</v>
      </c>
      <c r="V30" s="107"/>
      <c r="W30" s="38">
        <f>X30/30</f>
        <v>3</v>
      </c>
      <c r="X30" s="5">
        <f>Y30+AC30</f>
        <v>90</v>
      </c>
      <c r="Y30" s="5">
        <f>Z30+AA30</f>
        <v>32</v>
      </c>
      <c r="Z30" s="5">
        <v>16</v>
      </c>
      <c r="AA30" s="5">
        <v>16</v>
      </c>
      <c r="AB30" s="5"/>
      <c r="AC30" s="5">
        <v>58</v>
      </c>
      <c r="AD30" s="5">
        <f>AE30+AF30</f>
        <v>2</v>
      </c>
      <c r="AE30" s="5">
        <v>1</v>
      </c>
      <c r="AF30" s="5">
        <v>1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10"/>
      <c r="AT30" s="5">
        <v>1</v>
      </c>
      <c r="AU30" s="5"/>
      <c r="AV30" s="5"/>
      <c r="AW30" s="5"/>
      <c r="AX30" s="106" t="s">
        <v>503</v>
      </c>
      <c r="AY30" s="162"/>
      <c r="AZ30" s="162"/>
      <c r="BA30" s="162"/>
      <c r="BB30" s="162"/>
      <c r="BC30" s="162"/>
      <c r="BD30" s="232"/>
      <c r="BE30" s="83" t="s">
        <v>526</v>
      </c>
      <c r="BF30" s="84"/>
      <c r="BG30" s="84"/>
      <c r="BH30" s="84"/>
      <c r="BI30" s="84"/>
      <c r="BJ30" s="84"/>
      <c r="BK30" s="93"/>
    </row>
    <row r="31" spans="1:63" ht="25.5" customHeight="1">
      <c r="A31" s="5">
        <v>3</v>
      </c>
      <c r="B31" s="97" t="s">
        <v>347</v>
      </c>
      <c r="C31" s="108"/>
      <c r="D31" s="98"/>
      <c r="E31" s="166" t="s">
        <v>240</v>
      </c>
      <c r="F31" s="166"/>
      <c r="G31" s="166"/>
      <c r="H31" s="166"/>
      <c r="I31" s="166"/>
      <c r="J31" s="166"/>
      <c r="K31" s="166"/>
      <c r="L31" s="166"/>
      <c r="M31" s="166"/>
      <c r="N31" s="5"/>
      <c r="O31" s="5"/>
      <c r="P31" s="5">
        <v>15</v>
      </c>
      <c r="Q31" s="5">
        <v>1</v>
      </c>
      <c r="R31" s="5"/>
      <c r="S31" s="106">
        <f>X31+AI31</f>
        <v>90</v>
      </c>
      <c r="T31" s="107"/>
      <c r="U31" s="106">
        <v>90</v>
      </c>
      <c r="V31" s="107"/>
      <c r="W31" s="38">
        <f>X31/30</f>
        <v>3</v>
      </c>
      <c r="X31" s="5">
        <f>Y31+AC31</f>
        <v>90</v>
      </c>
      <c r="Y31" s="5">
        <f>Z31+AA31</f>
        <v>32</v>
      </c>
      <c r="Z31" s="5">
        <v>16</v>
      </c>
      <c r="AA31" s="5">
        <v>16</v>
      </c>
      <c r="AB31" s="5"/>
      <c r="AC31" s="5">
        <v>58</v>
      </c>
      <c r="AD31" s="5">
        <f>AE31+AF31</f>
        <v>2</v>
      </c>
      <c r="AE31" s="5">
        <v>1</v>
      </c>
      <c r="AF31" s="5">
        <v>1</v>
      </c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10"/>
      <c r="AT31" s="5">
        <v>1</v>
      </c>
      <c r="AU31" s="5"/>
      <c r="AV31" s="5"/>
      <c r="AW31" s="5"/>
      <c r="AX31" s="106" t="s">
        <v>503</v>
      </c>
      <c r="AY31" s="162"/>
      <c r="AZ31" s="162"/>
      <c r="BA31" s="162"/>
      <c r="BB31" s="162"/>
      <c r="BC31" s="162"/>
      <c r="BD31" s="232"/>
      <c r="BE31" s="83" t="s">
        <v>527</v>
      </c>
      <c r="BF31" s="84"/>
      <c r="BG31" s="84"/>
      <c r="BH31" s="84"/>
      <c r="BI31" s="84"/>
      <c r="BJ31" s="84"/>
      <c r="BK31" s="85"/>
    </row>
    <row r="32" spans="1:63" ht="26.25" customHeight="1">
      <c r="A32" s="5">
        <v>4</v>
      </c>
      <c r="B32" s="97" t="s">
        <v>348</v>
      </c>
      <c r="C32" s="108"/>
      <c r="D32" s="98"/>
      <c r="E32" s="223" t="s">
        <v>197</v>
      </c>
      <c r="F32" s="224"/>
      <c r="G32" s="224"/>
      <c r="H32" s="224"/>
      <c r="I32" s="224"/>
      <c r="J32" s="224"/>
      <c r="K32" s="224"/>
      <c r="L32" s="224"/>
      <c r="M32" s="225"/>
      <c r="N32" s="5"/>
      <c r="O32" s="5"/>
      <c r="P32" s="5">
        <v>15</v>
      </c>
      <c r="Q32" s="5">
        <v>1</v>
      </c>
      <c r="R32" s="5"/>
      <c r="S32" s="106">
        <f>X32+AI32</f>
        <v>90</v>
      </c>
      <c r="T32" s="107"/>
      <c r="U32" s="106">
        <v>90</v>
      </c>
      <c r="V32" s="107"/>
      <c r="W32" s="38">
        <f>X32/30</f>
        <v>3</v>
      </c>
      <c r="X32" s="5">
        <f>Y32+AC32</f>
        <v>90</v>
      </c>
      <c r="Y32" s="5">
        <f>Z32+AA32</f>
        <v>32</v>
      </c>
      <c r="Z32" s="5">
        <v>16</v>
      </c>
      <c r="AA32" s="5">
        <v>16</v>
      </c>
      <c r="AB32" s="5"/>
      <c r="AC32" s="5">
        <v>58</v>
      </c>
      <c r="AD32" s="5">
        <f>AE32+AF32</f>
        <v>2</v>
      </c>
      <c r="AE32" s="5">
        <v>1</v>
      </c>
      <c r="AF32" s="5">
        <v>1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10"/>
      <c r="AT32" s="5">
        <v>1</v>
      </c>
      <c r="AU32" s="5"/>
      <c r="AV32" s="5"/>
      <c r="AW32" s="5"/>
      <c r="AX32" s="106" t="s">
        <v>503</v>
      </c>
      <c r="AY32" s="162"/>
      <c r="AZ32" s="162"/>
      <c r="BA32" s="162"/>
      <c r="BB32" s="162"/>
      <c r="BC32" s="162"/>
      <c r="BD32" s="232"/>
      <c r="BE32" s="83" t="s">
        <v>528</v>
      </c>
      <c r="BF32" s="84"/>
      <c r="BG32" s="84"/>
      <c r="BH32" s="84"/>
      <c r="BI32" s="84"/>
      <c r="BJ32" s="84"/>
      <c r="BK32" s="85"/>
    </row>
    <row r="33" spans="1:63" ht="25.5" customHeight="1">
      <c r="A33" s="5">
        <v>5</v>
      </c>
      <c r="B33" s="97" t="s">
        <v>401</v>
      </c>
      <c r="C33" s="108"/>
      <c r="D33" s="98"/>
      <c r="E33" s="223" t="s">
        <v>262</v>
      </c>
      <c r="F33" s="224"/>
      <c r="G33" s="224"/>
      <c r="H33" s="224"/>
      <c r="I33" s="224"/>
      <c r="J33" s="224"/>
      <c r="K33" s="224"/>
      <c r="L33" s="224"/>
      <c r="M33" s="225"/>
      <c r="N33" s="5"/>
      <c r="O33" s="5"/>
      <c r="P33" s="5">
        <v>15</v>
      </c>
      <c r="Q33" s="5">
        <v>1</v>
      </c>
      <c r="R33" s="5"/>
      <c r="S33" s="106">
        <f t="shared" si="3"/>
        <v>90</v>
      </c>
      <c r="T33" s="107"/>
      <c r="U33" s="106">
        <v>90</v>
      </c>
      <c r="V33" s="107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 t="shared" si="4"/>
        <v>3</v>
      </c>
      <c r="AI33" s="5">
        <f t="shared" si="5"/>
        <v>90</v>
      </c>
      <c r="AJ33" s="5">
        <f t="shared" si="6"/>
        <v>32</v>
      </c>
      <c r="AK33" s="5">
        <v>16</v>
      </c>
      <c r="AL33" s="5">
        <v>16</v>
      </c>
      <c r="AM33" s="5"/>
      <c r="AN33" s="5">
        <v>58</v>
      </c>
      <c r="AO33" s="5">
        <f t="shared" si="7"/>
        <v>2</v>
      </c>
      <c r="AP33" s="5">
        <v>1</v>
      </c>
      <c r="AQ33" s="5">
        <v>1</v>
      </c>
      <c r="AR33" s="5"/>
      <c r="AS33" s="5"/>
      <c r="AT33" s="5">
        <v>2</v>
      </c>
      <c r="AU33" s="5"/>
      <c r="AV33" s="5"/>
      <c r="AW33" s="5"/>
      <c r="AX33" s="106" t="s">
        <v>503</v>
      </c>
      <c r="AY33" s="162"/>
      <c r="AZ33" s="162"/>
      <c r="BA33" s="162"/>
      <c r="BB33" s="162"/>
      <c r="BC33" s="162"/>
      <c r="BD33" s="232"/>
      <c r="BE33" s="83" t="s">
        <v>525</v>
      </c>
      <c r="BF33" s="84"/>
      <c r="BG33" s="84"/>
      <c r="BH33" s="84"/>
      <c r="BI33" s="84"/>
      <c r="BJ33" s="84"/>
      <c r="BK33" s="85"/>
    </row>
    <row r="34" spans="1:63" ht="25.5" customHeight="1">
      <c r="A34" s="5">
        <v>6</v>
      </c>
      <c r="B34" s="97" t="s">
        <v>402</v>
      </c>
      <c r="C34" s="108"/>
      <c r="D34" s="98"/>
      <c r="E34" s="209" t="s">
        <v>199</v>
      </c>
      <c r="F34" s="210"/>
      <c r="G34" s="210"/>
      <c r="H34" s="210"/>
      <c r="I34" s="210"/>
      <c r="J34" s="210"/>
      <c r="K34" s="210"/>
      <c r="L34" s="210"/>
      <c r="M34" s="211"/>
      <c r="N34" s="5"/>
      <c r="O34" s="5"/>
      <c r="P34" s="5">
        <v>15</v>
      </c>
      <c r="Q34" s="5">
        <v>1</v>
      </c>
      <c r="R34" s="5"/>
      <c r="S34" s="106">
        <f>X34+AI34</f>
        <v>90</v>
      </c>
      <c r="T34" s="107"/>
      <c r="U34" s="106">
        <v>90</v>
      </c>
      <c r="V34" s="107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>
        <f t="shared" si="4"/>
        <v>3</v>
      </c>
      <c r="AI34" s="5">
        <f t="shared" si="5"/>
        <v>90</v>
      </c>
      <c r="AJ34" s="5">
        <f t="shared" si="6"/>
        <v>32</v>
      </c>
      <c r="AK34" s="5">
        <v>16</v>
      </c>
      <c r="AL34" s="5">
        <v>16</v>
      </c>
      <c r="AM34" s="5"/>
      <c r="AN34" s="5">
        <v>58</v>
      </c>
      <c r="AO34" s="5">
        <f t="shared" si="7"/>
        <v>2</v>
      </c>
      <c r="AP34" s="5">
        <v>1</v>
      </c>
      <c r="AQ34" s="5">
        <v>1</v>
      </c>
      <c r="AR34" s="5"/>
      <c r="AS34" s="5"/>
      <c r="AT34" s="5">
        <v>2</v>
      </c>
      <c r="AU34" s="5"/>
      <c r="AV34" s="5"/>
      <c r="AW34" s="5"/>
      <c r="AX34" s="106" t="s">
        <v>503</v>
      </c>
      <c r="AY34" s="162"/>
      <c r="AZ34" s="162"/>
      <c r="BA34" s="162"/>
      <c r="BB34" s="162"/>
      <c r="BC34" s="162"/>
      <c r="BD34" s="232"/>
      <c r="BE34" s="83" t="s">
        <v>529</v>
      </c>
      <c r="BF34" s="84"/>
      <c r="BG34" s="84"/>
      <c r="BH34" s="84"/>
      <c r="BI34" s="84"/>
      <c r="BJ34" s="84"/>
      <c r="BK34" s="85"/>
    </row>
    <row r="35" spans="1:63" ht="25.5" customHeight="1">
      <c r="A35" s="5">
        <v>7</v>
      </c>
      <c r="B35" s="97" t="s">
        <v>403</v>
      </c>
      <c r="C35" s="108"/>
      <c r="D35" s="98"/>
      <c r="E35" s="166" t="s">
        <v>208</v>
      </c>
      <c r="F35" s="166"/>
      <c r="G35" s="166"/>
      <c r="H35" s="166"/>
      <c r="I35" s="166"/>
      <c r="J35" s="166"/>
      <c r="K35" s="166"/>
      <c r="L35" s="166"/>
      <c r="M35" s="166"/>
      <c r="N35" s="5"/>
      <c r="O35" s="5"/>
      <c r="P35" s="5">
        <v>15</v>
      </c>
      <c r="Q35" s="5">
        <v>1</v>
      </c>
      <c r="R35" s="5"/>
      <c r="S35" s="106">
        <f>X35+AI35</f>
        <v>90</v>
      </c>
      <c r="T35" s="107"/>
      <c r="U35" s="106">
        <v>90</v>
      </c>
      <c r="V35" s="107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 t="shared" si="4"/>
        <v>3</v>
      </c>
      <c r="AI35" s="5">
        <f t="shared" si="5"/>
        <v>90</v>
      </c>
      <c r="AJ35" s="5">
        <f t="shared" si="6"/>
        <v>32</v>
      </c>
      <c r="AK35" s="5">
        <v>16</v>
      </c>
      <c r="AL35" s="5">
        <v>16</v>
      </c>
      <c r="AM35" s="5"/>
      <c r="AN35" s="5">
        <v>58</v>
      </c>
      <c r="AO35" s="5">
        <f t="shared" si="7"/>
        <v>2</v>
      </c>
      <c r="AP35" s="5">
        <v>1</v>
      </c>
      <c r="AQ35" s="5">
        <v>1</v>
      </c>
      <c r="AR35" s="5"/>
      <c r="AS35" s="5"/>
      <c r="AT35" s="5">
        <v>2</v>
      </c>
      <c r="AU35" s="5"/>
      <c r="AV35" s="5"/>
      <c r="AW35" s="5"/>
      <c r="AX35" s="106" t="s">
        <v>503</v>
      </c>
      <c r="AY35" s="162"/>
      <c r="AZ35" s="162"/>
      <c r="BA35" s="162"/>
      <c r="BB35" s="162"/>
      <c r="BC35" s="162"/>
      <c r="BD35" s="232"/>
      <c r="BE35" s="83" t="s">
        <v>530</v>
      </c>
      <c r="BF35" s="84"/>
      <c r="BG35" s="84"/>
      <c r="BH35" s="84"/>
      <c r="BI35" s="84"/>
      <c r="BJ35" s="84"/>
      <c r="BK35" s="85"/>
    </row>
    <row r="36" spans="1:63" ht="42" customHeight="1">
      <c r="A36" s="5">
        <v>8</v>
      </c>
      <c r="B36" s="97" t="s">
        <v>404</v>
      </c>
      <c r="C36" s="108"/>
      <c r="D36" s="98"/>
      <c r="E36" s="166" t="s">
        <v>200</v>
      </c>
      <c r="F36" s="166"/>
      <c r="G36" s="166"/>
      <c r="H36" s="166"/>
      <c r="I36" s="166"/>
      <c r="J36" s="166"/>
      <c r="K36" s="166"/>
      <c r="L36" s="166"/>
      <c r="M36" s="166"/>
      <c r="N36" s="10"/>
      <c r="O36" s="10"/>
      <c r="P36" s="5">
        <v>15</v>
      </c>
      <c r="Q36" s="10">
        <v>1</v>
      </c>
      <c r="R36" s="10"/>
      <c r="S36" s="106">
        <f>X36+AI36</f>
        <v>90</v>
      </c>
      <c r="T36" s="107"/>
      <c r="U36" s="213">
        <v>90</v>
      </c>
      <c r="V36" s="214"/>
      <c r="W36" s="3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5">
        <f t="shared" si="4"/>
        <v>3</v>
      </c>
      <c r="AI36" s="5">
        <f t="shared" si="5"/>
        <v>90</v>
      </c>
      <c r="AJ36" s="5">
        <f t="shared" si="6"/>
        <v>32</v>
      </c>
      <c r="AK36" s="10">
        <v>16</v>
      </c>
      <c r="AL36" s="10">
        <v>16</v>
      </c>
      <c r="AM36" s="10"/>
      <c r="AN36" s="10">
        <v>58</v>
      </c>
      <c r="AO36" s="5">
        <f t="shared" si="7"/>
        <v>2</v>
      </c>
      <c r="AP36" s="10">
        <v>1</v>
      </c>
      <c r="AQ36" s="10">
        <v>1</v>
      </c>
      <c r="AR36" s="10"/>
      <c r="AS36" s="31"/>
      <c r="AT36" s="5">
        <v>2</v>
      </c>
      <c r="AU36" s="10"/>
      <c r="AV36" s="10"/>
      <c r="AW36" s="10"/>
      <c r="AX36" s="106" t="s">
        <v>503</v>
      </c>
      <c r="AY36" s="162"/>
      <c r="AZ36" s="162"/>
      <c r="BA36" s="162"/>
      <c r="BB36" s="162"/>
      <c r="BC36" s="162"/>
      <c r="BD36" s="232"/>
      <c r="BE36" s="83" t="s">
        <v>531</v>
      </c>
      <c r="BF36" s="84"/>
      <c r="BG36" s="84"/>
      <c r="BH36" s="84"/>
      <c r="BI36" s="84"/>
      <c r="BJ36" s="84"/>
      <c r="BK36" s="85"/>
    </row>
    <row r="37" spans="1:56" ht="12.75" customHeight="1">
      <c r="A37" s="106" t="s">
        <v>30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07"/>
      <c r="N37" s="5"/>
      <c r="O37" s="5"/>
      <c r="P37" s="5"/>
      <c r="Q37" s="5"/>
      <c r="R37" s="5"/>
      <c r="S37" s="106"/>
      <c r="T37" s="107"/>
      <c r="U37" s="106">
        <v>1800</v>
      </c>
      <c r="V37" s="107"/>
      <c r="W37" s="38">
        <f>SUM(W19:W36)</f>
        <v>30</v>
      </c>
      <c r="X37" s="38">
        <f aca="true" t="shared" si="8" ref="X37:AR37">SUM(X19:X36)</f>
        <v>900</v>
      </c>
      <c r="Y37" s="38">
        <f t="shared" si="8"/>
        <v>288</v>
      </c>
      <c r="Z37" s="38">
        <f t="shared" si="8"/>
        <v>128</v>
      </c>
      <c r="AA37" s="38">
        <f t="shared" si="8"/>
        <v>160</v>
      </c>
      <c r="AB37" s="38">
        <f t="shared" si="8"/>
        <v>0</v>
      </c>
      <c r="AC37" s="38">
        <f t="shared" si="8"/>
        <v>612</v>
      </c>
      <c r="AD37" s="38">
        <f t="shared" si="8"/>
        <v>18</v>
      </c>
      <c r="AE37" s="38">
        <f t="shared" si="8"/>
        <v>8</v>
      </c>
      <c r="AF37" s="38">
        <f t="shared" si="8"/>
        <v>10</v>
      </c>
      <c r="AG37" s="38">
        <f t="shared" si="8"/>
        <v>0</v>
      </c>
      <c r="AH37" s="38">
        <f t="shared" si="8"/>
        <v>30</v>
      </c>
      <c r="AI37" s="38">
        <f t="shared" si="8"/>
        <v>900</v>
      </c>
      <c r="AJ37" s="38">
        <f t="shared" si="8"/>
        <v>288</v>
      </c>
      <c r="AK37" s="38">
        <f t="shared" si="8"/>
        <v>128</v>
      </c>
      <c r="AL37" s="38">
        <f t="shared" si="8"/>
        <v>160</v>
      </c>
      <c r="AM37" s="38">
        <f t="shared" si="8"/>
        <v>0</v>
      </c>
      <c r="AN37" s="38">
        <f t="shared" si="8"/>
        <v>612</v>
      </c>
      <c r="AO37" s="38">
        <f t="shared" si="8"/>
        <v>18</v>
      </c>
      <c r="AP37" s="38">
        <f t="shared" si="8"/>
        <v>8</v>
      </c>
      <c r="AQ37" s="38">
        <f t="shared" si="8"/>
        <v>10</v>
      </c>
      <c r="AR37" s="38">
        <f t="shared" si="8"/>
        <v>0</v>
      </c>
      <c r="AS37" s="33" t="s">
        <v>61</v>
      </c>
      <c r="AT37" s="33" t="s">
        <v>61</v>
      </c>
      <c r="AU37" s="5"/>
      <c r="AV37" s="5"/>
      <c r="AW37" s="5"/>
      <c r="AX37" s="106"/>
      <c r="AY37" s="162"/>
      <c r="AZ37" s="162"/>
      <c r="BA37" s="162"/>
      <c r="BB37" s="162"/>
      <c r="BC37" s="162"/>
      <c r="BD37" s="107"/>
    </row>
    <row r="38" spans="1:56" s="11" customFormat="1" ht="12" customHeight="1">
      <c r="A38" s="21"/>
      <c r="B38" s="21"/>
      <c r="C38" s="22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1"/>
      <c r="O38" s="21"/>
      <c r="P38" s="21"/>
      <c r="Q38" s="21"/>
      <c r="R38" s="21"/>
      <c r="S38" s="21"/>
      <c r="T38" s="21"/>
      <c r="U38" s="21"/>
      <c r="V38" s="21"/>
      <c r="W38" s="23"/>
      <c r="X38" s="23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1"/>
      <c r="AV38" s="21"/>
      <c r="AW38" s="21"/>
      <c r="AX38" s="21"/>
      <c r="AY38" s="21"/>
      <c r="AZ38" s="21"/>
      <c r="BA38" s="21"/>
      <c r="BB38" s="21"/>
      <c r="BC38" s="21"/>
      <c r="BD38" s="21"/>
    </row>
    <row r="39" spans="1:51" s="37" customFormat="1" ht="12.75">
      <c r="A39" s="22"/>
      <c r="B39" s="22"/>
      <c r="C39" s="22"/>
      <c r="D39" s="22"/>
      <c r="E39" s="22" t="s">
        <v>185</v>
      </c>
      <c r="F39" s="22"/>
      <c r="G39" s="22"/>
      <c r="H39" s="22"/>
      <c r="I39" s="22"/>
      <c r="J39" s="22"/>
      <c r="K39" s="22"/>
      <c r="L39" s="22"/>
      <c r="M39" s="22"/>
      <c r="N39" s="36" t="s">
        <v>281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 t="s">
        <v>186</v>
      </c>
      <c r="AG39" s="36"/>
      <c r="AH39" s="36"/>
      <c r="AI39" s="36"/>
      <c r="AJ39" s="36"/>
      <c r="AK39" s="36" t="s">
        <v>283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s="37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 t="s">
        <v>282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 t="s">
        <v>284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ht="12.75">
      <c r="A41" s="2"/>
      <c r="B41" s="2"/>
      <c r="C41" s="2"/>
      <c r="D41" s="2"/>
      <c r="E41" s="207"/>
      <c r="F41" s="207"/>
      <c r="G41" s="207"/>
      <c r="H41" s="207"/>
      <c r="I41" s="207"/>
      <c r="J41" s="207"/>
      <c r="K41" s="207"/>
      <c r="L41" s="207"/>
      <c r="M41" s="207"/>
      <c r="N41" s="7" t="s">
        <v>31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201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</sheetData>
  <sheetProtection/>
  <mergeCells count="133">
    <mergeCell ref="AX35:BD35"/>
    <mergeCell ref="AX36:BD36"/>
    <mergeCell ref="AX26:BD26"/>
    <mergeCell ref="AX27:BD27"/>
    <mergeCell ref="AX33:BD33"/>
    <mergeCell ref="AX34:BD34"/>
    <mergeCell ref="AX29:BD29"/>
    <mergeCell ref="AX30:BD30"/>
    <mergeCell ref="E41:M41"/>
    <mergeCell ref="AX14:BD17"/>
    <mergeCell ref="AX22:BD22"/>
    <mergeCell ref="AX23:BD23"/>
    <mergeCell ref="AX24:BD24"/>
    <mergeCell ref="AX25:BD25"/>
    <mergeCell ref="A21:BD21"/>
    <mergeCell ref="B22:D22"/>
    <mergeCell ref="E22:M22"/>
    <mergeCell ref="E36:M36"/>
    <mergeCell ref="S36:T36"/>
    <mergeCell ref="U36:V36"/>
    <mergeCell ref="B34:D34"/>
    <mergeCell ref="E34:M34"/>
    <mergeCell ref="S34:T34"/>
    <mergeCell ref="U35:V35"/>
    <mergeCell ref="B36:D36"/>
    <mergeCell ref="B27:D27"/>
    <mergeCell ref="E27:M27"/>
    <mergeCell ref="S27:T27"/>
    <mergeCell ref="U27:V27"/>
    <mergeCell ref="B29:D29"/>
    <mergeCell ref="E29:M29"/>
    <mergeCell ref="S29:T29"/>
    <mergeCell ref="U29:V29"/>
    <mergeCell ref="A28:BD28"/>
    <mergeCell ref="B26:D26"/>
    <mergeCell ref="E26:M26"/>
    <mergeCell ref="S26:T26"/>
    <mergeCell ref="U26:V26"/>
    <mergeCell ref="B24:D24"/>
    <mergeCell ref="S22:T22"/>
    <mergeCell ref="U23:V23"/>
    <mergeCell ref="E24:M24"/>
    <mergeCell ref="S24:T24"/>
    <mergeCell ref="B25:D25"/>
    <mergeCell ref="U19:V19"/>
    <mergeCell ref="E25:M25"/>
    <mergeCell ref="S25:T25"/>
    <mergeCell ref="U25:V25"/>
    <mergeCell ref="W15:W17"/>
    <mergeCell ref="S17:T17"/>
    <mergeCell ref="Q14:R16"/>
    <mergeCell ref="A18:BD18"/>
    <mergeCell ref="B19:D19"/>
    <mergeCell ref="W14:AG14"/>
    <mergeCell ref="Y16:Y17"/>
    <mergeCell ref="X15:X17"/>
    <mergeCell ref="AC15:AC17"/>
    <mergeCell ref="U17:V17"/>
    <mergeCell ref="Y15:AB15"/>
    <mergeCell ref="Z16:AB16"/>
    <mergeCell ref="AS14:AV16"/>
    <mergeCell ref="AW14:AW17"/>
    <mergeCell ref="AJ15:AM15"/>
    <mergeCell ref="AN15:AN17"/>
    <mergeCell ref="AO15:AO17"/>
    <mergeCell ref="AP15:AR16"/>
    <mergeCell ref="AK16:AM16"/>
    <mergeCell ref="AH14:AR14"/>
    <mergeCell ref="S14:V16"/>
    <mergeCell ref="AO8:AR8"/>
    <mergeCell ref="AS8:AW8"/>
    <mergeCell ref="AX8:BA8"/>
    <mergeCell ref="A14:A17"/>
    <mergeCell ref="B14:D17"/>
    <mergeCell ref="E14:M17"/>
    <mergeCell ref="N14:O16"/>
    <mergeCell ref="P14:P17"/>
    <mergeCell ref="AJ16:AJ17"/>
    <mergeCell ref="AB8:AE8"/>
    <mergeCell ref="AF8:AI8"/>
    <mergeCell ref="AE15:AG16"/>
    <mergeCell ref="AD15:AD17"/>
    <mergeCell ref="AH15:AH17"/>
    <mergeCell ref="AI15:AI17"/>
    <mergeCell ref="B30:D30"/>
    <mergeCell ref="E30:M30"/>
    <mergeCell ref="S30:T30"/>
    <mergeCell ref="A1:BD1"/>
    <mergeCell ref="A2:BD2"/>
    <mergeCell ref="A8:A9"/>
    <mergeCell ref="B8:E8"/>
    <mergeCell ref="F8:I8"/>
    <mergeCell ref="O8:R8"/>
    <mergeCell ref="S8:W8"/>
    <mergeCell ref="U34:V34"/>
    <mergeCell ref="B35:D35"/>
    <mergeCell ref="E35:M35"/>
    <mergeCell ref="B31:D31"/>
    <mergeCell ref="E31:M31"/>
    <mergeCell ref="S31:T31"/>
    <mergeCell ref="U31:V31"/>
    <mergeCell ref="S35:T35"/>
    <mergeCell ref="B33:D33"/>
    <mergeCell ref="U32:V32"/>
    <mergeCell ref="AX32:BD32"/>
    <mergeCell ref="E33:M33"/>
    <mergeCell ref="S33:T33"/>
    <mergeCell ref="U33:V33"/>
    <mergeCell ref="J8:N8"/>
    <mergeCell ref="U30:V30"/>
    <mergeCell ref="AJ8:AN8"/>
    <mergeCell ref="AX31:BD31"/>
    <mergeCell ref="X8:AA8"/>
    <mergeCell ref="A37:M37"/>
    <mergeCell ref="S37:T37"/>
    <mergeCell ref="U37:V37"/>
    <mergeCell ref="B23:D23"/>
    <mergeCell ref="E23:M23"/>
    <mergeCell ref="S23:T23"/>
    <mergeCell ref="U24:V24"/>
    <mergeCell ref="B32:D32"/>
    <mergeCell ref="E32:M32"/>
    <mergeCell ref="S32:T32"/>
    <mergeCell ref="AX37:BD37"/>
    <mergeCell ref="U22:V22"/>
    <mergeCell ref="AX19:BD19"/>
    <mergeCell ref="B20:D20"/>
    <mergeCell ref="E20:M20"/>
    <mergeCell ref="S20:T20"/>
    <mergeCell ref="U20:V20"/>
    <mergeCell ref="AX20:BD20"/>
    <mergeCell ref="E19:M19"/>
    <mergeCell ref="S19:T19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PageLayoutView="0" workbookViewId="0" topLeftCell="A25">
      <selection activeCell="B19" sqref="B19:D20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25.14062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1:56" s="11" customFormat="1" ht="16.5" customHeight="1">
      <c r="A2" s="172" t="s">
        <v>280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</row>
    <row r="3" spans="2:29" s="11" customFormat="1" ht="12.75">
      <c r="B3" s="12" t="s">
        <v>27</v>
      </c>
      <c r="T3" s="11" t="s">
        <v>33</v>
      </c>
      <c r="Z3" s="13" t="s">
        <v>209</v>
      </c>
      <c r="AA3" s="14"/>
      <c r="AB3" s="14"/>
      <c r="AC3" s="14"/>
    </row>
    <row r="4" spans="2:33" s="11" customFormat="1" ht="12.75">
      <c r="B4" s="11" t="s">
        <v>28</v>
      </c>
      <c r="T4" s="11" t="s">
        <v>32</v>
      </c>
      <c r="Z4" s="14" t="s">
        <v>210</v>
      </c>
      <c r="AA4" s="14"/>
      <c r="AB4" s="14"/>
      <c r="AC4" s="14"/>
      <c r="AG4" s="12" t="s">
        <v>187</v>
      </c>
    </row>
    <row r="5" spans="2:37" s="11" customFormat="1" ht="12.75">
      <c r="B5" s="11" t="s">
        <v>29</v>
      </c>
      <c r="T5" s="11" t="s">
        <v>25</v>
      </c>
      <c r="Z5" s="11" t="s">
        <v>26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54</v>
      </c>
      <c r="U6" s="12"/>
      <c r="V6" s="12"/>
      <c r="Z6" s="11" t="s">
        <v>252</v>
      </c>
      <c r="AM6" s="32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73" t="s">
        <v>39</v>
      </c>
      <c r="B8" s="175" t="s">
        <v>40</v>
      </c>
      <c r="C8" s="176"/>
      <c r="D8" s="176"/>
      <c r="E8" s="177"/>
      <c r="F8" s="175" t="s">
        <v>41</v>
      </c>
      <c r="G8" s="176"/>
      <c r="H8" s="176"/>
      <c r="I8" s="177"/>
      <c r="J8" s="175" t="s">
        <v>42</v>
      </c>
      <c r="K8" s="176"/>
      <c r="L8" s="176"/>
      <c r="M8" s="176"/>
      <c r="N8" s="177"/>
      <c r="O8" s="175" t="s">
        <v>43</v>
      </c>
      <c r="P8" s="176"/>
      <c r="Q8" s="176"/>
      <c r="R8" s="177"/>
      <c r="S8" s="175" t="s">
        <v>44</v>
      </c>
      <c r="T8" s="176"/>
      <c r="U8" s="176"/>
      <c r="V8" s="176"/>
      <c r="W8" s="177"/>
      <c r="X8" s="175" t="s">
        <v>45</v>
      </c>
      <c r="Y8" s="176"/>
      <c r="Z8" s="176"/>
      <c r="AA8" s="177"/>
      <c r="AB8" s="175" t="s">
        <v>46</v>
      </c>
      <c r="AC8" s="176"/>
      <c r="AD8" s="176"/>
      <c r="AE8" s="177"/>
      <c r="AF8" s="175" t="s">
        <v>47</v>
      </c>
      <c r="AG8" s="176"/>
      <c r="AH8" s="176"/>
      <c r="AI8" s="177"/>
      <c r="AJ8" s="175" t="s">
        <v>48</v>
      </c>
      <c r="AK8" s="176"/>
      <c r="AL8" s="176"/>
      <c r="AM8" s="176"/>
      <c r="AN8" s="177"/>
      <c r="AO8" s="175" t="s">
        <v>49</v>
      </c>
      <c r="AP8" s="176"/>
      <c r="AQ8" s="176"/>
      <c r="AR8" s="177"/>
      <c r="AS8" s="175" t="s">
        <v>50</v>
      </c>
      <c r="AT8" s="176"/>
      <c r="AU8" s="176"/>
      <c r="AV8" s="176"/>
      <c r="AW8" s="177"/>
      <c r="AX8" s="175" t="s">
        <v>51</v>
      </c>
      <c r="AY8" s="176"/>
      <c r="AZ8" s="176"/>
      <c r="BA8" s="177"/>
      <c r="BB8" s="27"/>
    </row>
    <row r="9" spans="1:54" s="11" customFormat="1" ht="12.75">
      <c r="A9" s="174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6">
        <v>52</v>
      </c>
      <c r="BB9" s="28"/>
    </row>
    <row r="10" spans="1:54" s="11" customFormat="1" ht="12.75">
      <c r="A10" s="16" t="s">
        <v>55</v>
      </c>
      <c r="B10" s="17" t="s">
        <v>180</v>
      </c>
      <c r="C10" s="17" t="s">
        <v>180</v>
      </c>
      <c r="D10" s="17" t="s">
        <v>180</v>
      </c>
      <c r="E10" s="17" t="s">
        <v>180</v>
      </c>
      <c r="F10" s="17" t="s">
        <v>180</v>
      </c>
      <c r="G10" s="17" t="s">
        <v>180</v>
      </c>
      <c r="H10" s="17" t="s">
        <v>180</v>
      </c>
      <c r="I10" s="17" t="s">
        <v>180</v>
      </c>
      <c r="J10" s="17" t="s">
        <v>180</v>
      </c>
      <c r="K10" s="17" t="s">
        <v>180</v>
      </c>
      <c r="L10" s="17" t="s">
        <v>180</v>
      </c>
      <c r="M10" s="17" t="s">
        <v>180</v>
      </c>
      <c r="N10" s="17" t="s">
        <v>180</v>
      </c>
      <c r="O10" s="17" t="s">
        <v>180</v>
      </c>
      <c r="P10" s="17" t="s">
        <v>180</v>
      </c>
      <c r="Q10" s="17" t="s">
        <v>180</v>
      </c>
      <c r="R10" s="17" t="s">
        <v>181</v>
      </c>
      <c r="S10" s="17" t="s">
        <v>181</v>
      </c>
      <c r="T10" s="17" t="s">
        <v>181</v>
      </c>
      <c r="U10" s="17" t="s">
        <v>182</v>
      </c>
      <c r="V10" s="17" t="s">
        <v>182</v>
      </c>
      <c r="W10" s="17" t="s">
        <v>182</v>
      </c>
      <c r="X10" s="17" t="s">
        <v>182</v>
      </c>
      <c r="Y10" s="20" t="s">
        <v>180</v>
      </c>
      <c r="Z10" s="20" t="s">
        <v>180</v>
      </c>
      <c r="AA10" s="20" t="s">
        <v>180</v>
      </c>
      <c r="AB10" s="20" t="s">
        <v>180</v>
      </c>
      <c r="AC10" s="20" t="s">
        <v>180</v>
      </c>
      <c r="AD10" s="20" t="s">
        <v>180</v>
      </c>
      <c r="AE10" s="20" t="s">
        <v>180</v>
      </c>
      <c r="AF10" s="20" t="s">
        <v>180</v>
      </c>
      <c r="AG10" s="20" t="s">
        <v>180</v>
      </c>
      <c r="AH10" s="20" t="s">
        <v>180</v>
      </c>
      <c r="AI10" s="20" t="s">
        <v>180</v>
      </c>
      <c r="AJ10" s="20" t="s">
        <v>180</v>
      </c>
      <c r="AK10" s="20" t="s">
        <v>180</v>
      </c>
      <c r="AL10" s="20" t="s">
        <v>180</v>
      </c>
      <c r="AM10" s="20" t="s">
        <v>180</v>
      </c>
      <c r="AN10" s="20" t="s">
        <v>180</v>
      </c>
      <c r="AO10" s="20" t="s">
        <v>181</v>
      </c>
      <c r="AP10" s="20" t="s">
        <v>181</v>
      </c>
      <c r="AQ10" s="20" t="s">
        <v>181</v>
      </c>
      <c r="AR10" s="20" t="s">
        <v>182</v>
      </c>
      <c r="AS10" s="20" t="s">
        <v>182</v>
      </c>
      <c r="AT10" s="20" t="s">
        <v>182</v>
      </c>
      <c r="AU10" s="20" t="s">
        <v>182</v>
      </c>
      <c r="AV10" s="20" t="s">
        <v>182</v>
      </c>
      <c r="AW10" s="20" t="s">
        <v>182</v>
      </c>
      <c r="AX10" s="20" t="s">
        <v>182</v>
      </c>
      <c r="AY10" s="20" t="s">
        <v>182</v>
      </c>
      <c r="AZ10" s="20" t="s">
        <v>182</v>
      </c>
      <c r="BA10" s="20" t="s">
        <v>182</v>
      </c>
      <c r="BB10" s="29"/>
    </row>
    <row r="11" spans="1:54" s="11" customFormat="1" ht="12.75">
      <c r="A11" s="18"/>
      <c r="B11" s="18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L12" s="3" t="s">
        <v>544</v>
      </c>
    </row>
    <row r="13" spans="2:22" ht="4.5" customHeight="1">
      <c r="B13" s="9"/>
      <c r="C13" s="9"/>
      <c r="D13" s="9"/>
      <c r="E13" s="25"/>
      <c r="F13" s="25"/>
      <c r="G13" s="25"/>
      <c r="H13" s="25"/>
      <c r="I13" s="25"/>
      <c r="J13" s="25"/>
      <c r="K13" s="25"/>
      <c r="L13" s="25"/>
      <c r="M13" s="25"/>
      <c r="S13" s="9"/>
      <c r="T13" s="9"/>
      <c r="U13" s="9"/>
      <c r="V13" s="9"/>
    </row>
    <row r="14" spans="1:56" ht="12.75" customHeight="1">
      <c r="A14" s="178" t="s">
        <v>23</v>
      </c>
      <c r="B14" s="179" t="s">
        <v>34</v>
      </c>
      <c r="C14" s="180"/>
      <c r="D14" s="181"/>
      <c r="E14" s="95" t="s">
        <v>0</v>
      </c>
      <c r="F14" s="95"/>
      <c r="G14" s="95"/>
      <c r="H14" s="95"/>
      <c r="I14" s="95"/>
      <c r="J14" s="95"/>
      <c r="K14" s="95"/>
      <c r="L14" s="95"/>
      <c r="M14" s="95"/>
      <c r="N14" s="95" t="s">
        <v>1</v>
      </c>
      <c r="O14" s="95"/>
      <c r="P14" s="178" t="s">
        <v>4</v>
      </c>
      <c r="Q14" s="95" t="s">
        <v>5</v>
      </c>
      <c r="R14" s="95"/>
      <c r="S14" s="195" t="s">
        <v>35</v>
      </c>
      <c r="T14" s="196"/>
      <c r="U14" s="196"/>
      <c r="V14" s="197"/>
      <c r="W14" s="95" t="s">
        <v>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9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188" t="s">
        <v>17</v>
      </c>
      <c r="AT14" s="188"/>
      <c r="AU14" s="188"/>
      <c r="AV14" s="188"/>
      <c r="AW14" s="178" t="s">
        <v>21</v>
      </c>
      <c r="AX14" s="195" t="s">
        <v>22</v>
      </c>
      <c r="AY14" s="196"/>
      <c r="AZ14" s="196"/>
      <c r="BA14" s="196"/>
      <c r="BB14" s="196"/>
      <c r="BC14" s="196"/>
      <c r="BD14" s="197"/>
    </row>
    <row r="15" spans="1:56" ht="12.75">
      <c r="A15" s="178"/>
      <c r="B15" s="182"/>
      <c r="C15" s="183"/>
      <c r="D15" s="18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78"/>
      <c r="Q15" s="95"/>
      <c r="R15" s="95"/>
      <c r="S15" s="198"/>
      <c r="T15" s="199"/>
      <c r="U15" s="199"/>
      <c r="V15" s="200"/>
      <c r="W15" s="178" t="s">
        <v>10</v>
      </c>
      <c r="X15" s="190" t="s">
        <v>37</v>
      </c>
      <c r="Y15" s="95" t="s">
        <v>38</v>
      </c>
      <c r="Z15" s="95"/>
      <c r="AA15" s="95"/>
      <c r="AB15" s="95"/>
      <c r="AC15" s="178" t="s">
        <v>16</v>
      </c>
      <c r="AD15" s="178" t="s">
        <v>52</v>
      </c>
      <c r="AE15" s="189" t="s">
        <v>12</v>
      </c>
      <c r="AF15" s="189"/>
      <c r="AG15" s="189"/>
      <c r="AH15" s="178" t="s">
        <v>10</v>
      </c>
      <c r="AI15" s="190" t="s">
        <v>37</v>
      </c>
      <c r="AJ15" s="95" t="s">
        <v>38</v>
      </c>
      <c r="AK15" s="95"/>
      <c r="AL15" s="95"/>
      <c r="AM15" s="95"/>
      <c r="AN15" s="178" t="s">
        <v>16</v>
      </c>
      <c r="AO15" s="178" t="s">
        <v>52</v>
      </c>
      <c r="AP15" s="189" t="s">
        <v>12</v>
      </c>
      <c r="AQ15" s="189"/>
      <c r="AR15" s="189"/>
      <c r="AS15" s="188"/>
      <c r="AT15" s="188"/>
      <c r="AU15" s="188"/>
      <c r="AV15" s="188"/>
      <c r="AW15" s="178"/>
      <c r="AX15" s="198"/>
      <c r="AY15" s="199"/>
      <c r="AZ15" s="199"/>
      <c r="BA15" s="199"/>
      <c r="BB15" s="199"/>
      <c r="BC15" s="199"/>
      <c r="BD15" s="200"/>
    </row>
    <row r="16" spans="1:56" ht="12.75" customHeight="1">
      <c r="A16" s="178"/>
      <c r="B16" s="182"/>
      <c r="C16" s="183"/>
      <c r="D16" s="18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78"/>
      <c r="Q16" s="95"/>
      <c r="R16" s="95"/>
      <c r="S16" s="201"/>
      <c r="T16" s="202"/>
      <c r="U16" s="202"/>
      <c r="V16" s="203"/>
      <c r="W16" s="178"/>
      <c r="X16" s="191"/>
      <c r="Y16" s="178" t="s">
        <v>11</v>
      </c>
      <c r="Z16" s="189" t="s">
        <v>12</v>
      </c>
      <c r="AA16" s="189"/>
      <c r="AB16" s="189"/>
      <c r="AC16" s="178"/>
      <c r="AD16" s="178"/>
      <c r="AE16" s="189"/>
      <c r="AF16" s="189"/>
      <c r="AG16" s="189"/>
      <c r="AH16" s="178"/>
      <c r="AI16" s="191"/>
      <c r="AJ16" s="178" t="s">
        <v>11</v>
      </c>
      <c r="AK16" s="189" t="s">
        <v>12</v>
      </c>
      <c r="AL16" s="189"/>
      <c r="AM16" s="189"/>
      <c r="AN16" s="178"/>
      <c r="AO16" s="178"/>
      <c r="AP16" s="189"/>
      <c r="AQ16" s="189"/>
      <c r="AR16" s="189"/>
      <c r="AS16" s="188"/>
      <c r="AT16" s="188"/>
      <c r="AU16" s="188"/>
      <c r="AV16" s="188"/>
      <c r="AW16" s="178"/>
      <c r="AX16" s="198"/>
      <c r="AY16" s="199"/>
      <c r="AZ16" s="199"/>
      <c r="BA16" s="199"/>
      <c r="BB16" s="199"/>
      <c r="BC16" s="199"/>
      <c r="BD16" s="200"/>
    </row>
    <row r="17" spans="1:56" ht="66.75" customHeight="1">
      <c r="A17" s="178"/>
      <c r="B17" s="185"/>
      <c r="C17" s="186"/>
      <c r="D17" s="187"/>
      <c r="E17" s="95"/>
      <c r="F17" s="95"/>
      <c r="G17" s="95"/>
      <c r="H17" s="95"/>
      <c r="I17" s="95"/>
      <c r="J17" s="95"/>
      <c r="K17" s="95"/>
      <c r="L17" s="95"/>
      <c r="M17" s="95"/>
      <c r="N17" s="4" t="s">
        <v>2</v>
      </c>
      <c r="O17" s="4" t="s">
        <v>3</v>
      </c>
      <c r="P17" s="178"/>
      <c r="Q17" s="4" t="s">
        <v>6</v>
      </c>
      <c r="R17" s="4" t="s">
        <v>7</v>
      </c>
      <c r="S17" s="204" t="s">
        <v>53</v>
      </c>
      <c r="T17" s="205"/>
      <c r="U17" s="193" t="s">
        <v>36</v>
      </c>
      <c r="V17" s="194"/>
      <c r="W17" s="178"/>
      <c r="X17" s="192"/>
      <c r="Y17" s="178"/>
      <c r="Z17" s="4" t="s">
        <v>13</v>
      </c>
      <c r="AA17" s="4" t="s">
        <v>14</v>
      </c>
      <c r="AB17" s="4" t="s">
        <v>15</v>
      </c>
      <c r="AC17" s="178"/>
      <c r="AD17" s="178"/>
      <c r="AE17" s="4" t="s">
        <v>13</v>
      </c>
      <c r="AF17" s="4" t="s">
        <v>14</v>
      </c>
      <c r="AG17" s="4" t="s">
        <v>15</v>
      </c>
      <c r="AH17" s="178"/>
      <c r="AI17" s="192"/>
      <c r="AJ17" s="178"/>
      <c r="AK17" s="4" t="s">
        <v>13</v>
      </c>
      <c r="AL17" s="4" t="s">
        <v>14</v>
      </c>
      <c r="AM17" s="4" t="s">
        <v>15</v>
      </c>
      <c r="AN17" s="178"/>
      <c r="AO17" s="178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57</v>
      </c>
      <c r="AV17" s="4" t="s">
        <v>20</v>
      </c>
      <c r="AW17" s="178"/>
      <c r="AX17" s="201"/>
      <c r="AY17" s="202"/>
      <c r="AZ17" s="202"/>
      <c r="BA17" s="202"/>
      <c r="BB17" s="202"/>
      <c r="BC17" s="202"/>
      <c r="BD17" s="203"/>
    </row>
    <row r="18" spans="1:56" ht="12.75" customHeight="1">
      <c r="A18" s="102" t="s">
        <v>224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4"/>
    </row>
    <row r="19" spans="1:56" ht="21.75" customHeight="1">
      <c r="A19" s="5">
        <v>1</v>
      </c>
      <c r="B19" s="95" t="s">
        <v>538</v>
      </c>
      <c r="C19" s="95"/>
      <c r="D19" s="95"/>
      <c r="E19" s="105" t="s">
        <v>273</v>
      </c>
      <c r="F19" s="105"/>
      <c r="G19" s="105"/>
      <c r="H19" s="105"/>
      <c r="I19" s="105"/>
      <c r="J19" s="105"/>
      <c r="K19" s="105"/>
      <c r="L19" s="105"/>
      <c r="M19" s="105"/>
      <c r="N19" s="5"/>
      <c r="O19" s="5"/>
      <c r="P19" s="5"/>
      <c r="Q19" s="5"/>
      <c r="R19" s="5"/>
      <c r="S19" s="106">
        <f>X19+AI19</f>
        <v>135</v>
      </c>
      <c r="T19" s="107"/>
      <c r="U19" s="106">
        <f>X19+AI19</f>
        <v>135</v>
      </c>
      <c r="V19" s="107"/>
      <c r="W19" s="38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8">
        <f>AI19/30</f>
        <v>4.5</v>
      </c>
      <c r="AI19" s="52">
        <f>AJ19+AN19</f>
        <v>135</v>
      </c>
      <c r="AJ19" s="52">
        <f>AK19+AL19+AM19</f>
        <v>48</v>
      </c>
      <c r="AK19" s="52">
        <f aca="true" t="shared" si="1" ref="AK19:AM20">AP19*16</f>
        <v>16</v>
      </c>
      <c r="AL19" s="52">
        <f t="shared" si="1"/>
        <v>32</v>
      </c>
      <c r="AM19" s="52">
        <f t="shared" si="1"/>
        <v>0</v>
      </c>
      <c r="AN19" s="52">
        <v>87</v>
      </c>
      <c r="AO19" s="52">
        <f>AP19+AQ19+AR19</f>
        <v>3</v>
      </c>
      <c r="AP19" s="52">
        <v>1</v>
      </c>
      <c r="AQ19" s="52">
        <v>2</v>
      </c>
      <c r="AR19" s="5"/>
      <c r="AS19" s="5">
        <v>2</v>
      </c>
      <c r="AT19" s="5"/>
      <c r="AU19" s="5"/>
      <c r="AV19" s="5"/>
      <c r="AW19" s="5"/>
      <c r="AX19" s="144"/>
      <c r="AY19" s="145"/>
      <c r="AZ19" s="145"/>
      <c r="BA19" s="145"/>
      <c r="BB19" s="145"/>
      <c r="BC19" s="145"/>
      <c r="BD19" s="146"/>
    </row>
    <row r="20" spans="1:56" s="41" customFormat="1" ht="21.75" customHeight="1">
      <c r="A20" s="52">
        <v>2</v>
      </c>
      <c r="B20" s="95" t="s">
        <v>539</v>
      </c>
      <c r="C20" s="95"/>
      <c r="D20" s="95"/>
      <c r="E20" s="96" t="s">
        <v>274</v>
      </c>
      <c r="F20" s="96"/>
      <c r="G20" s="96"/>
      <c r="H20" s="96"/>
      <c r="I20" s="96"/>
      <c r="J20" s="96"/>
      <c r="K20" s="96"/>
      <c r="L20" s="96"/>
      <c r="M20" s="96"/>
      <c r="N20" s="52"/>
      <c r="O20" s="52"/>
      <c r="P20" s="5"/>
      <c r="Q20" s="5"/>
      <c r="R20" s="52"/>
      <c r="S20" s="97">
        <f>X20+AI20</f>
        <v>135</v>
      </c>
      <c r="T20" s="98"/>
      <c r="U20" s="97">
        <f>X20+AI20</f>
        <v>135</v>
      </c>
      <c r="V20" s="98"/>
      <c r="W20" s="54">
        <f>X20/30</f>
        <v>0</v>
      </c>
      <c r="X20" s="76">
        <f>Y20+AC20</f>
        <v>0</v>
      </c>
      <c r="Y20" s="52">
        <f>Z20+AA20+AB20</f>
        <v>0</v>
      </c>
      <c r="Z20" s="52">
        <f t="shared" si="0"/>
        <v>0</v>
      </c>
      <c r="AA20" s="52">
        <f t="shared" si="0"/>
        <v>0</v>
      </c>
      <c r="AB20" s="52">
        <f t="shared" si="0"/>
        <v>0</v>
      </c>
      <c r="AC20" s="76"/>
      <c r="AD20" s="52">
        <f>AE20+AF20+AG20</f>
        <v>0</v>
      </c>
      <c r="AE20" s="52"/>
      <c r="AF20" s="54"/>
      <c r="AG20" s="52"/>
      <c r="AH20" s="58">
        <f>AI20/30</f>
        <v>4.5</v>
      </c>
      <c r="AI20" s="52">
        <f>AJ20+AN20</f>
        <v>135</v>
      </c>
      <c r="AJ20" s="52">
        <f>AK20+AL20+AM20</f>
        <v>48</v>
      </c>
      <c r="AK20" s="52">
        <f t="shared" si="1"/>
        <v>16</v>
      </c>
      <c r="AL20" s="52">
        <f t="shared" si="1"/>
        <v>32</v>
      </c>
      <c r="AM20" s="52">
        <f t="shared" si="1"/>
        <v>0</v>
      </c>
      <c r="AN20" s="52">
        <v>87</v>
      </c>
      <c r="AO20" s="52">
        <f>AP20+AQ20+AR20</f>
        <v>3</v>
      </c>
      <c r="AP20" s="52">
        <v>1</v>
      </c>
      <c r="AQ20" s="52">
        <v>2</v>
      </c>
      <c r="AR20" s="52"/>
      <c r="AS20" s="55">
        <v>2</v>
      </c>
      <c r="AT20" s="52"/>
      <c r="AU20" s="52"/>
      <c r="AV20" s="52"/>
      <c r="AW20" s="52"/>
      <c r="AX20" s="99"/>
      <c r="AY20" s="100"/>
      <c r="AZ20" s="100"/>
      <c r="BA20" s="100"/>
      <c r="BB20" s="100"/>
      <c r="BC20" s="100"/>
      <c r="BD20" s="101"/>
    </row>
    <row r="21" spans="1:56" ht="12.75" customHeight="1">
      <c r="A21" s="169" t="s">
        <v>63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1"/>
    </row>
    <row r="22" spans="1:63" ht="25.5" customHeight="1">
      <c r="A22" s="5">
        <v>1</v>
      </c>
      <c r="B22" s="128" t="s">
        <v>551</v>
      </c>
      <c r="C22" s="128"/>
      <c r="D22" s="128"/>
      <c r="E22" s="105" t="s">
        <v>127</v>
      </c>
      <c r="F22" s="105"/>
      <c r="G22" s="105"/>
      <c r="H22" s="105"/>
      <c r="I22" s="105"/>
      <c r="J22" s="105"/>
      <c r="K22" s="105"/>
      <c r="L22" s="105"/>
      <c r="M22" s="105"/>
      <c r="N22" s="5"/>
      <c r="O22" s="5"/>
      <c r="P22" s="5">
        <v>15</v>
      </c>
      <c r="Q22" s="5">
        <v>1</v>
      </c>
      <c r="R22" s="5"/>
      <c r="S22" s="106">
        <f>X22+AI22</f>
        <v>135</v>
      </c>
      <c r="T22" s="107"/>
      <c r="U22" s="106">
        <v>135</v>
      </c>
      <c r="V22" s="107"/>
      <c r="W22" s="8">
        <f>X22/30</f>
        <v>4.5</v>
      </c>
      <c r="X22" s="5">
        <f>Y22+AC22</f>
        <v>135</v>
      </c>
      <c r="Y22" s="5">
        <f>Z22+AA22</f>
        <v>48</v>
      </c>
      <c r="Z22" s="5">
        <f aca="true" t="shared" si="2" ref="Z22:AA25">AE22*16</f>
        <v>16</v>
      </c>
      <c r="AA22" s="5">
        <f t="shared" si="2"/>
        <v>32</v>
      </c>
      <c r="AB22" s="5"/>
      <c r="AC22" s="5">
        <v>87</v>
      </c>
      <c r="AD22" s="5">
        <f>AE22+AF22</f>
        <v>3</v>
      </c>
      <c r="AE22" s="5">
        <v>1</v>
      </c>
      <c r="AF22" s="5">
        <v>2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222</v>
      </c>
      <c r="AT22" s="5"/>
      <c r="AU22" s="5"/>
      <c r="AV22" s="5"/>
      <c r="AW22" s="5"/>
      <c r="AX22" s="106" t="s">
        <v>265</v>
      </c>
      <c r="AY22" s="162"/>
      <c r="AZ22" s="162"/>
      <c r="BA22" s="162"/>
      <c r="BB22" s="162"/>
      <c r="BC22" s="162"/>
      <c r="BD22" s="107"/>
      <c r="BE22" s="77" t="s">
        <v>405</v>
      </c>
      <c r="BF22" s="78"/>
      <c r="BG22" s="78"/>
      <c r="BH22" s="78"/>
      <c r="BI22" s="78"/>
      <c r="BJ22" s="78"/>
      <c r="BK22" s="79"/>
    </row>
    <row r="23" spans="1:63" ht="25.5" customHeight="1">
      <c r="A23" s="5">
        <v>2</v>
      </c>
      <c r="B23" s="128" t="s">
        <v>552</v>
      </c>
      <c r="C23" s="128"/>
      <c r="D23" s="128"/>
      <c r="E23" s="105" t="s">
        <v>241</v>
      </c>
      <c r="F23" s="105"/>
      <c r="G23" s="105"/>
      <c r="H23" s="105"/>
      <c r="I23" s="105"/>
      <c r="J23" s="105"/>
      <c r="K23" s="105"/>
      <c r="L23" s="105"/>
      <c r="M23" s="105"/>
      <c r="N23" s="5"/>
      <c r="O23" s="5"/>
      <c r="P23" s="5">
        <v>15</v>
      </c>
      <c r="Q23" s="5">
        <v>1</v>
      </c>
      <c r="R23" s="5"/>
      <c r="S23" s="106">
        <f aca="true" t="shared" si="3" ref="S23:S33">X23+AI23</f>
        <v>135</v>
      </c>
      <c r="T23" s="107"/>
      <c r="U23" s="106">
        <v>135</v>
      </c>
      <c r="V23" s="107"/>
      <c r="W23" s="8">
        <f>X23/30</f>
        <v>4.5</v>
      </c>
      <c r="X23" s="5">
        <f>Y23+AC23</f>
        <v>135</v>
      </c>
      <c r="Y23" s="5">
        <f>Z23+AA23</f>
        <v>48</v>
      </c>
      <c r="Z23" s="5">
        <f t="shared" si="2"/>
        <v>16</v>
      </c>
      <c r="AA23" s="5">
        <f t="shared" si="2"/>
        <v>32</v>
      </c>
      <c r="AB23" s="5"/>
      <c r="AC23" s="5">
        <v>87</v>
      </c>
      <c r="AD23" s="5">
        <f>AE23+AF23</f>
        <v>3</v>
      </c>
      <c r="AE23" s="5">
        <v>1</v>
      </c>
      <c r="AF23" s="5">
        <v>2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 t="s">
        <v>222</v>
      </c>
      <c r="AT23" s="5"/>
      <c r="AU23" s="5"/>
      <c r="AV23" s="5"/>
      <c r="AW23" s="5"/>
      <c r="AX23" s="106" t="s">
        <v>265</v>
      </c>
      <c r="AY23" s="162"/>
      <c r="AZ23" s="162"/>
      <c r="BA23" s="162"/>
      <c r="BB23" s="162"/>
      <c r="BC23" s="162"/>
      <c r="BD23" s="107"/>
      <c r="BE23" s="77" t="s">
        <v>406</v>
      </c>
      <c r="BF23" s="78"/>
      <c r="BG23" s="78"/>
      <c r="BH23" s="78"/>
      <c r="BI23" s="78"/>
      <c r="BJ23" s="78"/>
      <c r="BK23" s="79"/>
    </row>
    <row r="24" spans="1:63" ht="25.5" customHeight="1">
      <c r="A24" s="5">
        <v>3</v>
      </c>
      <c r="B24" s="128" t="s">
        <v>553</v>
      </c>
      <c r="C24" s="128"/>
      <c r="D24" s="128"/>
      <c r="E24" s="105" t="s">
        <v>242</v>
      </c>
      <c r="F24" s="105"/>
      <c r="G24" s="105"/>
      <c r="H24" s="105"/>
      <c r="I24" s="105"/>
      <c r="J24" s="105"/>
      <c r="K24" s="105"/>
      <c r="L24" s="105"/>
      <c r="M24" s="105"/>
      <c r="N24" s="5"/>
      <c r="O24" s="5"/>
      <c r="P24" s="5">
        <v>15</v>
      </c>
      <c r="Q24" s="5">
        <v>1</v>
      </c>
      <c r="R24" s="5"/>
      <c r="S24" s="106">
        <f t="shared" si="3"/>
        <v>135</v>
      </c>
      <c r="T24" s="107"/>
      <c r="U24" s="106">
        <v>135</v>
      </c>
      <c r="V24" s="107"/>
      <c r="W24" s="8">
        <f>X24/30</f>
        <v>4.5</v>
      </c>
      <c r="X24" s="5">
        <f>Y24+AC24</f>
        <v>135</v>
      </c>
      <c r="Y24" s="5">
        <f>Z24+AA24</f>
        <v>32</v>
      </c>
      <c r="Z24" s="5">
        <f t="shared" si="2"/>
        <v>16</v>
      </c>
      <c r="AA24" s="5">
        <f t="shared" si="2"/>
        <v>16</v>
      </c>
      <c r="AB24" s="5"/>
      <c r="AC24" s="5">
        <v>103</v>
      </c>
      <c r="AD24" s="5">
        <f>AE24+AF24</f>
        <v>2</v>
      </c>
      <c r="AE24" s="5">
        <v>1</v>
      </c>
      <c r="AF24" s="5">
        <v>1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 t="s">
        <v>58</v>
      </c>
      <c r="AT24" s="5"/>
      <c r="AU24" s="5"/>
      <c r="AV24" s="5"/>
      <c r="AW24" s="5"/>
      <c r="AX24" s="106" t="s">
        <v>265</v>
      </c>
      <c r="AY24" s="162"/>
      <c r="AZ24" s="162"/>
      <c r="BA24" s="162"/>
      <c r="BB24" s="162"/>
      <c r="BC24" s="162"/>
      <c r="BD24" s="107"/>
      <c r="BE24" s="77" t="s">
        <v>407</v>
      </c>
      <c r="BF24" s="78"/>
      <c r="BG24" s="78"/>
      <c r="BH24" s="78"/>
      <c r="BI24" s="78"/>
      <c r="BJ24" s="78"/>
      <c r="BK24" s="79"/>
    </row>
    <row r="25" spans="1:63" ht="25.5" customHeight="1">
      <c r="A25" s="5">
        <v>4</v>
      </c>
      <c r="B25" s="128" t="s">
        <v>554</v>
      </c>
      <c r="C25" s="128"/>
      <c r="D25" s="128"/>
      <c r="E25" s="105" t="s">
        <v>184</v>
      </c>
      <c r="F25" s="105"/>
      <c r="G25" s="105"/>
      <c r="H25" s="105"/>
      <c r="I25" s="105"/>
      <c r="J25" s="105"/>
      <c r="K25" s="105"/>
      <c r="L25" s="105"/>
      <c r="M25" s="105"/>
      <c r="N25" s="5"/>
      <c r="O25" s="5"/>
      <c r="P25" s="5">
        <v>15</v>
      </c>
      <c r="Q25" s="5">
        <v>1</v>
      </c>
      <c r="R25" s="5"/>
      <c r="S25" s="106">
        <f t="shared" si="3"/>
        <v>135</v>
      </c>
      <c r="T25" s="107"/>
      <c r="U25" s="106">
        <v>135</v>
      </c>
      <c r="V25" s="107"/>
      <c r="W25" s="8">
        <f>X25/30</f>
        <v>4.5</v>
      </c>
      <c r="X25" s="5">
        <f>Y25+AC25</f>
        <v>135</v>
      </c>
      <c r="Y25" s="5">
        <f>Z25+AA25</f>
        <v>32</v>
      </c>
      <c r="Z25" s="5">
        <f t="shared" si="2"/>
        <v>16</v>
      </c>
      <c r="AA25" s="5">
        <f t="shared" si="2"/>
        <v>16</v>
      </c>
      <c r="AB25" s="5"/>
      <c r="AC25" s="5">
        <v>103</v>
      </c>
      <c r="AD25" s="5">
        <f>AE25+AF25</f>
        <v>2</v>
      </c>
      <c r="AE25" s="5">
        <v>1</v>
      </c>
      <c r="AF25" s="5">
        <v>1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 t="s">
        <v>222</v>
      </c>
      <c r="AT25" s="5"/>
      <c r="AU25" s="5"/>
      <c r="AV25" s="5"/>
      <c r="AW25" s="5"/>
      <c r="AX25" s="106" t="s">
        <v>265</v>
      </c>
      <c r="AY25" s="162"/>
      <c r="AZ25" s="162"/>
      <c r="BA25" s="162"/>
      <c r="BB25" s="162"/>
      <c r="BC25" s="162"/>
      <c r="BD25" s="107"/>
      <c r="BE25" s="77" t="s">
        <v>408</v>
      </c>
      <c r="BF25" s="78"/>
      <c r="BG25" s="78"/>
      <c r="BH25" s="78"/>
      <c r="BI25" s="78"/>
      <c r="BJ25" s="78"/>
      <c r="BK25" s="79"/>
    </row>
    <row r="26" spans="1:63" ht="25.5" customHeight="1">
      <c r="A26" s="5">
        <v>5</v>
      </c>
      <c r="B26" s="128" t="s">
        <v>555</v>
      </c>
      <c r="C26" s="128"/>
      <c r="D26" s="128"/>
      <c r="E26" s="105" t="s">
        <v>243</v>
      </c>
      <c r="F26" s="105"/>
      <c r="G26" s="105"/>
      <c r="H26" s="105"/>
      <c r="I26" s="105"/>
      <c r="J26" s="105"/>
      <c r="K26" s="105"/>
      <c r="L26" s="105"/>
      <c r="M26" s="105"/>
      <c r="N26" s="5"/>
      <c r="O26" s="5"/>
      <c r="P26" s="5">
        <v>15</v>
      </c>
      <c r="Q26" s="5">
        <v>1</v>
      </c>
      <c r="R26" s="5"/>
      <c r="S26" s="106">
        <f t="shared" si="3"/>
        <v>135</v>
      </c>
      <c r="T26" s="107"/>
      <c r="U26" s="106">
        <v>135</v>
      </c>
      <c r="V26" s="107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 aca="true" t="shared" si="4" ref="AH26:AH36">AI26/30</f>
        <v>4.5</v>
      </c>
      <c r="AI26" s="5">
        <f aca="true" t="shared" si="5" ref="AI26:AI36">AJ26+AN26</f>
        <v>135</v>
      </c>
      <c r="AJ26" s="5">
        <f aca="true" t="shared" si="6" ref="AJ26:AJ36">AK26+AL26</f>
        <v>32</v>
      </c>
      <c r="AK26" s="5">
        <f>AP26*16</f>
        <v>16</v>
      </c>
      <c r="AL26" s="5">
        <f>AQ26*16</f>
        <v>16</v>
      </c>
      <c r="AM26" s="5"/>
      <c r="AN26" s="5">
        <v>103</v>
      </c>
      <c r="AO26" s="5">
        <f>AP26+AQ26</f>
        <v>2</v>
      </c>
      <c r="AP26" s="5">
        <v>1</v>
      </c>
      <c r="AQ26" s="5">
        <v>1</v>
      </c>
      <c r="AR26" s="5"/>
      <c r="AS26" s="10" t="s">
        <v>221</v>
      </c>
      <c r="AT26" s="5"/>
      <c r="AU26" s="5"/>
      <c r="AV26" s="5"/>
      <c r="AW26" s="5"/>
      <c r="AX26" s="106" t="s">
        <v>265</v>
      </c>
      <c r="AY26" s="162"/>
      <c r="AZ26" s="162"/>
      <c r="BA26" s="162"/>
      <c r="BB26" s="162"/>
      <c r="BC26" s="162"/>
      <c r="BD26" s="107"/>
      <c r="BE26" s="77" t="s">
        <v>409</v>
      </c>
      <c r="BF26" s="78"/>
      <c r="BG26" s="78"/>
      <c r="BH26" s="78"/>
      <c r="BI26" s="78"/>
      <c r="BJ26" s="78"/>
      <c r="BK26" s="79"/>
    </row>
    <row r="27" spans="1:63" ht="36" customHeight="1">
      <c r="A27" s="5">
        <v>6</v>
      </c>
      <c r="B27" s="128" t="s">
        <v>556</v>
      </c>
      <c r="C27" s="128"/>
      <c r="D27" s="128"/>
      <c r="E27" s="105" t="s">
        <v>244</v>
      </c>
      <c r="F27" s="105"/>
      <c r="G27" s="105"/>
      <c r="H27" s="105"/>
      <c r="I27" s="105"/>
      <c r="J27" s="105"/>
      <c r="K27" s="105"/>
      <c r="L27" s="105"/>
      <c r="M27" s="105"/>
      <c r="N27" s="5"/>
      <c r="O27" s="5"/>
      <c r="P27" s="5">
        <v>15</v>
      </c>
      <c r="Q27" s="5">
        <v>1</v>
      </c>
      <c r="R27" s="5"/>
      <c r="S27" s="106">
        <f t="shared" si="3"/>
        <v>135</v>
      </c>
      <c r="T27" s="107"/>
      <c r="U27" s="106">
        <v>135</v>
      </c>
      <c r="V27" s="107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 t="shared" si="4"/>
        <v>4.5</v>
      </c>
      <c r="AI27" s="5">
        <f t="shared" si="5"/>
        <v>135</v>
      </c>
      <c r="AJ27" s="5">
        <f t="shared" si="6"/>
        <v>32</v>
      </c>
      <c r="AK27" s="5">
        <f>AP27*16</f>
        <v>16</v>
      </c>
      <c r="AL27" s="5">
        <f>AQ27*16</f>
        <v>16</v>
      </c>
      <c r="AM27" s="5"/>
      <c r="AN27" s="5">
        <v>103</v>
      </c>
      <c r="AO27" s="5">
        <f>AP27+AQ27</f>
        <v>2</v>
      </c>
      <c r="AP27" s="5">
        <v>1</v>
      </c>
      <c r="AQ27" s="5">
        <v>1</v>
      </c>
      <c r="AR27" s="5"/>
      <c r="AS27" s="10" t="s">
        <v>221</v>
      </c>
      <c r="AT27" s="5"/>
      <c r="AU27" s="5"/>
      <c r="AV27" s="5"/>
      <c r="AW27" s="5"/>
      <c r="AX27" s="106" t="s">
        <v>265</v>
      </c>
      <c r="AY27" s="162"/>
      <c r="AZ27" s="162"/>
      <c r="BA27" s="162"/>
      <c r="BB27" s="162"/>
      <c r="BC27" s="162"/>
      <c r="BD27" s="107"/>
      <c r="BE27" s="77"/>
      <c r="BF27" s="78"/>
      <c r="BG27" s="78"/>
      <c r="BH27" s="78"/>
      <c r="BI27" s="78"/>
      <c r="BJ27" s="78"/>
      <c r="BK27" s="79"/>
    </row>
    <row r="28" spans="1:56" ht="12.75" customHeight="1">
      <c r="A28" s="163" t="s">
        <v>225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5"/>
    </row>
    <row r="29" spans="1:63" ht="35.25" customHeight="1">
      <c r="A29" s="5">
        <v>1</v>
      </c>
      <c r="B29" s="97" t="s">
        <v>300</v>
      </c>
      <c r="C29" s="108"/>
      <c r="D29" s="98"/>
      <c r="E29" s="168" t="s">
        <v>183</v>
      </c>
      <c r="F29" s="168"/>
      <c r="G29" s="168"/>
      <c r="H29" s="168"/>
      <c r="I29" s="168"/>
      <c r="J29" s="168"/>
      <c r="K29" s="168"/>
      <c r="L29" s="168"/>
      <c r="M29" s="168"/>
      <c r="N29" s="5"/>
      <c r="O29" s="5"/>
      <c r="P29" s="5">
        <v>15</v>
      </c>
      <c r="Q29" s="5">
        <v>1</v>
      </c>
      <c r="R29" s="5"/>
      <c r="S29" s="106">
        <f>X29+AI29</f>
        <v>90</v>
      </c>
      <c r="T29" s="107"/>
      <c r="U29" s="106">
        <v>90</v>
      </c>
      <c r="V29" s="107"/>
      <c r="W29" s="38">
        <f>X29/30</f>
        <v>3</v>
      </c>
      <c r="X29" s="5">
        <f>Y29+AC29</f>
        <v>90</v>
      </c>
      <c r="Y29" s="5">
        <f>Z29+AA29</f>
        <v>32</v>
      </c>
      <c r="Z29" s="5">
        <v>16</v>
      </c>
      <c r="AA29" s="5">
        <v>16</v>
      </c>
      <c r="AB29" s="5"/>
      <c r="AC29" s="5">
        <v>58</v>
      </c>
      <c r="AD29" s="5">
        <f>AE29+AF29</f>
        <v>2</v>
      </c>
      <c r="AE29" s="5">
        <v>1</v>
      </c>
      <c r="AF29" s="5">
        <v>1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>
        <v>1</v>
      </c>
      <c r="AU29" s="5"/>
      <c r="AV29" s="5"/>
      <c r="AW29" s="5"/>
      <c r="AX29" s="106" t="s">
        <v>265</v>
      </c>
      <c r="AY29" s="162"/>
      <c r="AZ29" s="162"/>
      <c r="BA29" s="162"/>
      <c r="BB29" s="162"/>
      <c r="BC29" s="162"/>
      <c r="BD29" s="107"/>
      <c r="BE29" s="77" t="s">
        <v>410</v>
      </c>
      <c r="BF29" s="78"/>
      <c r="BG29" s="78"/>
      <c r="BH29" s="78"/>
      <c r="BI29" s="78"/>
      <c r="BJ29" s="78"/>
      <c r="BK29" s="79"/>
    </row>
    <row r="30" spans="1:63" ht="38.25" customHeight="1">
      <c r="A30" s="5">
        <v>2</v>
      </c>
      <c r="B30" s="97" t="s">
        <v>301</v>
      </c>
      <c r="C30" s="108"/>
      <c r="D30" s="98"/>
      <c r="E30" s="167" t="s">
        <v>245</v>
      </c>
      <c r="F30" s="167"/>
      <c r="G30" s="167"/>
      <c r="H30" s="167"/>
      <c r="I30" s="167"/>
      <c r="J30" s="167"/>
      <c r="K30" s="167"/>
      <c r="L30" s="167"/>
      <c r="M30" s="167"/>
      <c r="N30" s="5"/>
      <c r="O30" s="5"/>
      <c r="P30" s="5">
        <v>15</v>
      </c>
      <c r="Q30" s="5">
        <v>1</v>
      </c>
      <c r="R30" s="5"/>
      <c r="S30" s="106">
        <f>X30+AI30</f>
        <v>90</v>
      </c>
      <c r="T30" s="107"/>
      <c r="U30" s="106">
        <v>90</v>
      </c>
      <c r="V30" s="107"/>
      <c r="W30" s="38">
        <f>X30/30</f>
        <v>3</v>
      </c>
      <c r="X30" s="5">
        <f>Y30+AC30</f>
        <v>90</v>
      </c>
      <c r="Y30" s="5">
        <f>Z30+AA30</f>
        <v>32</v>
      </c>
      <c r="Z30" s="5">
        <v>16</v>
      </c>
      <c r="AA30" s="5">
        <v>16</v>
      </c>
      <c r="AB30" s="5"/>
      <c r="AC30" s="5">
        <v>58</v>
      </c>
      <c r="AD30" s="5">
        <f>AE30+AF30</f>
        <v>2</v>
      </c>
      <c r="AE30" s="5">
        <v>1</v>
      </c>
      <c r="AF30" s="5">
        <v>1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>
        <v>1</v>
      </c>
      <c r="AU30" s="5"/>
      <c r="AV30" s="5"/>
      <c r="AW30" s="5"/>
      <c r="AX30" s="106" t="s">
        <v>265</v>
      </c>
      <c r="AY30" s="162"/>
      <c r="AZ30" s="162"/>
      <c r="BA30" s="162"/>
      <c r="BB30" s="162"/>
      <c r="BC30" s="162"/>
      <c r="BD30" s="107"/>
      <c r="BE30" s="77" t="s">
        <v>411</v>
      </c>
      <c r="BF30" s="78"/>
      <c r="BG30" s="78"/>
      <c r="BH30" s="78"/>
      <c r="BI30" s="78"/>
      <c r="BJ30" s="78"/>
      <c r="BK30" s="79"/>
    </row>
    <row r="31" spans="1:63" ht="30.75" customHeight="1">
      <c r="A31" s="5">
        <v>3</v>
      </c>
      <c r="B31" s="97" t="s">
        <v>302</v>
      </c>
      <c r="C31" s="108"/>
      <c r="D31" s="98"/>
      <c r="E31" s="105" t="s">
        <v>246</v>
      </c>
      <c r="F31" s="105"/>
      <c r="G31" s="105"/>
      <c r="H31" s="105"/>
      <c r="I31" s="105"/>
      <c r="J31" s="105"/>
      <c r="K31" s="105"/>
      <c r="L31" s="105"/>
      <c r="M31" s="105"/>
      <c r="N31" s="5"/>
      <c r="O31" s="5"/>
      <c r="P31" s="5">
        <v>15</v>
      </c>
      <c r="Q31" s="5">
        <v>1</v>
      </c>
      <c r="R31" s="5"/>
      <c r="S31" s="106">
        <f>X31+AI31</f>
        <v>90</v>
      </c>
      <c r="T31" s="107"/>
      <c r="U31" s="106">
        <v>90</v>
      </c>
      <c r="V31" s="107"/>
      <c r="W31" s="38">
        <f>X31/30</f>
        <v>3</v>
      </c>
      <c r="X31" s="5">
        <f>Y31+AC31</f>
        <v>90</v>
      </c>
      <c r="Y31" s="5">
        <f>Z31+AA31</f>
        <v>32</v>
      </c>
      <c r="Z31" s="5">
        <v>16</v>
      </c>
      <c r="AA31" s="5">
        <v>16</v>
      </c>
      <c r="AB31" s="5"/>
      <c r="AC31" s="5">
        <v>58</v>
      </c>
      <c r="AD31" s="5">
        <f>AE31+AF31</f>
        <v>2</v>
      </c>
      <c r="AE31" s="5">
        <v>1</v>
      </c>
      <c r="AF31" s="5">
        <v>1</v>
      </c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>
        <v>1</v>
      </c>
      <c r="AU31" s="5"/>
      <c r="AV31" s="5"/>
      <c r="AW31" s="5"/>
      <c r="AX31" s="106" t="s">
        <v>265</v>
      </c>
      <c r="AY31" s="162"/>
      <c r="AZ31" s="162"/>
      <c r="BA31" s="162"/>
      <c r="BB31" s="162"/>
      <c r="BC31" s="162"/>
      <c r="BD31" s="107"/>
      <c r="BE31" s="77" t="s">
        <v>411</v>
      </c>
      <c r="BF31" s="78"/>
      <c r="BG31" s="78"/>
      <c r="BH31" s="78"/>
      <c r="BI31" s="78"/>
      <c r="BJ31" s="78"/>
      <c r="BK31" s="79"/>
    </row>
    <row r="32" spans="1:63" ht="25.5" customHeight="1">
      <c r="A32" s="5">
        <v>4</v>
      </c>
      <c r="B32" s="97" t="s">
        <v>303</v>
      </c>
      <c r="C32" s="108"/>
      <c r="D32" s="98"/>
      <c r="E32" s="166" t="s">
        <v>247</v>
      </c>
      <c r="F32" s="166"/>
      <c r="G32" s="166"/>
      <c r="H32" s="166"/>
      <c r="I32" s="166"/>
      <c r="J32" s="166"/>
      <c r="K32" s="166"/>
      <c r="L32" s="166"/>
      <c r="M32" s="166"/>
      <c r="N32" s="5"/>
      <c r="O32" s="5"/>
      <c r="P32" s="5">
        <v>15</v>
      </c>
      <c r="Q32" s="5">
        <v>1</v>
      </c>
      <c r="R32" s="5"/>
      <c r="S32" s="106">
        <f>X32+AI32</f>
        <v>90</v>
      </c>
      <c r="T32" s="107"/>
      <c r="U32" s="106">
        <v>90</v>
      </c>
      <c r="V32" s="107"/>
      <c r="W32" s="38">
        <f>X32/30</f>
        <v>3</v>
      </c>
      <c r="X32" s="5">
        <f>Y32+AC32</f>
        <v>90</v>
      </c>
      <c r="Y32" s="5">
        <f>Z32+AA32</f>
        <v>32</v>
      </c>
      <c r="Z32" s="5">
        <v>16</v>
      </c>
      <c r="AA32" s="5">
        <v>16</v>
      </c>
      <c r="AB32" s="5"/>
      <c r="AC32" s="5">
        <v>58</v>
      </c>
      <c r="AD32" s="5">
        <f>AE32+AF32</f>
        <v>2</v>
      </c>
      <c r="AE32" s="5">
        <v>1</v>
      </c>
      <c r="AF32" s="5">
        <v>1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>
        <v>1</v>
      </c>
      <c r="AU32" s="5"/>
      <c r="AV32" s="5"/>
      <c r="AW32" s="5"/>
      <c r="AX32" s="106" t="s">
        <v>265</v>
      </c>
      <c r="AY32" s="162"/>
      <c r="AZ32" s="162"/>
      <c r="BA32" s="162"/>
      <c r="BB32" s="162"/>
      <c r="BC32" s="162"/>
      <c r="BD32" s="107"/>
      <c r="BE32" s="77" t="s">
        <v>412</v>
      </c>
      <c r="BF32" s="78"/>
      <c r="BG32" s="78"/>
      <c r="BH32" s="78"/>
      <c r="BI32" s="78"/>
      <c r="BJ32" s="78"/>
      <c r="BK32" s="79"/>
    </row>
    <row r="33" spans="1:63" ht="25.5" customHeight="1">
      <c r="A33" s="5">
        <v>5</v>
      </c>
      <c r="B33" s="97" t="s">
        <v>353</v>
      </c>
      <c r="C33" s="108"/>
      <c r="D33" s="98"/>
      <c r="E33" s="105" t="s">
        <v>128</v>
      </c>
      <c r="F33" s="105"/>
      <c r="G33" s="105"/>
      <c r="H33" s="105"/>
      <c r="I33" s="105"/>
      <c r="J33" s="105"/>
      <c r="K33" s="105"/>
      <c r="L33" s="105"/>
      <c r="M33" s="105"/>
      <c r="N33" s="5"/>
      <c r="O33" s="5"/>
      <c r="P33" s="5">
        <v>15</v>
      </c>
      <c r="Q33" s="5">
        <v>1</v>
      </c>
      <c r="R33" s="5"/>
      <c r="S33" s="106">
        <f t="shared" si="3"/>
        <v>90</v>
      </c>
      <c r="T33" s="107"/>
      <c r="U33" s="106">
        <v>90</v>
      </c>
      <c r="V33" s="107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 t="shared" si="4"/>
        <v>3</v>
      </c>
      <c r="AI33" s="5">
        <f t="shared" si="5"/>
        <v>90</v>
      </c>
      <c r="AJ33" s="5">
        <f t="shared" si="6"/>
        <v>32</v>
      </c>
      <c r="AK33" s="5">
        <v>16</v>
      </c>
      <c r="AL33" s="5">
        <v>16</v>
      </c>
      <c r="AM33" s="5"/>
      <c r="AN33" s="5">
        <v>58</v>
      </c>
      <c r="AO33" s="5">
        <f>AP33+AQ33</f>
        <v>2</v>
      </c>
      <c r="AP33" s="5">
        <v>1</v>
      </c>
      <c r="AQ33" s="5">
        <v>1</v>
      </c>
      <c r="AR33" s="5"/>
      <c r="AS33" s="5"/>
      <c r="AT33" s="5">
        <v>2</v>
      </c>
      <c r="AU33" s="5"/>
      <c r="AV33" s="5"/>
      <c r="AW33" s="5"/>
      <c r="AX33" s="106" t="s">
        <v>265</v>
      </c>
      <c r="AY33" s="162"/>
      <c r="AZ33" s="162"/>
      <c r="BA33" s="162"/>
      <c r="BB33" s="162"/>
      <c r="BC33" s="162"/>
      <c r="BD33" s="107"/>
      <c r="BE33" s="77" t="s">
        <v>413</v>
      </c>
      <c r="BF33" s="78"/>
      <c r="BG33" s="78"/>
      <c r="BH33" s="78"/>
      <c r="BI33" s="78"/>
      <c r="BJ33" s="78"/>
      <c r="BK33" s="79"/>
    </row>
    <row r="34" spans="1:63" ht="30" customHeight="1">
      <c r="A34" s="5">
        <v>6</v>
      </c>
      <c r="B34" s="97" t="s">
        <v>354</v>
      </c>
      <c r="C34" s="108"/>
      <c r="D34" s="98"/>
      <c r="E34" s="105" t="s">
        <v>248</v>
      </c>
      <c r="F34" s="105"/>
      <c r="G34" s="105"/>
      <c r="H34" s="105"/>
      <c r="I34" s="105"/>
      <c r="J34" s="105"/>
      <c r="K34" s="105"/>
      <c r="L34" s="105"/>
      <c r="M34" s="105"/>
      <c r="N34" s="5"/>
      <c r="O34" s="5"/>
      <c r="P34" s="5">
        <v>15</v>
      </c>
      <c r="Q34" s="5">
        <v>1</v>
      </c>
      <c r="R34" s="5"/>
      <c r="S34" s="106">
        <f>X34+AI34</f>
        <v>90</v>
      </c>
      <c r="T34" s="107"/>
      <c r="U34" s="106">
        <v>90</v>
      </c>
      <c r="V34" s="107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>
        <f t="shared" si="4"/>
        <v>3</v>
      </c>
      <c r="AI34" s="5">
        <f t="shared" si="5"/>
        <v>90</v>
      </c>
      <c r="AJ34" s="5">
        <f t="shared" si="6"/>
        <v>32</v>
      </c>
      <c r="AK34" s="5">
        <v>16</v>
      </c>
      <c r="AL34" s="5">
        <v>16</v>
      </c>
      <c r="AM34" s="5"/>
      <c r="AN34" s="5">
        <v>58</v>
      </c>
      <c r="AO34" s="5">
        <f>AP34+AQ34</f>
        <v>2</v>
      </c>
      <c r="AP34" s="5">
        <v>1</v>
      </c>
      <c r="AQ34" s="5">
        <v>1</v>
      </c>
      <c r="AR34" s="5"/>
      <c r="AS34" s="5"/>
      <c r="AT34" s="5">
        <v>2</v>
      </c>
      <c r="AU34" s="5"/>
      <c r="AV34" s="5"/>
      <c r="AW34" s="5"/>
      <c r="AX34" s="106" t="s">
        <v>265</v>
      </c>
      <c r="AY34" s="162"/>
      <c r="AZ34" s="162"/>
      <c r="BA34" s="162"/>
      <c r="BB34" s="162"/>
      <c r="BC34" s="162"/>
      <c r="BD34" s="107"/>
      <c r="BE34" s="77" t="s">
        <v>414</v>
      </c>
      <c r="BF34" s="78"/>
      <c r="BG34" s="78"/>
      <c r="BH34" s="78"/>
      <c r="BI34" s="78"/>
      <c r="BJ34" s="78"/>
      <c r="BK34" s="79"/>
    </row>
    <row r="35" spans="1:63" ht="29.25" customHeight="1">
      <c r="A35" s="5">
        <v>7</v>
      </c>
      <c r="B35" s="97" t="s">
        <v>355</v>
      </c>
      <c r="C35" s="108"/>
      <c r="D35" s="98"/>
      <c r="E35" s="105" t="s">
        <v>249</v>
      </c>
      <c r="F35" s="105"/>
      <c r="G35" s="105"/>
      <c r="H35" s="105"/>
      <c r="I35" s="105"/>
      <c r="J35" s="105"/>
      <c r="K35" s="105"/>
      <c r="L35" s="105"/>
      <c r="M35" s="105"/>
      <c r="N35" s="5"/>
      <c r="O35" s="5"/>
      <c r="P35" s="5">
        <v>15</v>
      </c>
      <c r="Q35" s="5">
        <v>1</v>
      </c>
      <c r="R35" s="5"/>
      <c r="S35" s="106">
        <f>X35+AI35</f>
        <v>90</v>
      </c>
      <c r="T35" s="107"/>
      <c r="U35" s="106">
        <v>90</v>
      </c>
      <c r="V35" s="107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 t="shared" si="4"/>
        <v>3</v>
      </c>
      <c r="AI35" s="5">
        <f t="shared" si="5"/>
        <v>90</v>
      </c>
      <c r="AJ35" s="5">
        <f t="shared" si="6"/>
        <v>32</v>
      </c>
      <c r="AK35" s="5">
        <v>16</v>
      </c>
      <c r="AL35" s="5">
        <v>16</v>
      </c>
      <c r="AM35" s="5"/>
      <c r="AN35" s="5">
        <v>58</v>
      </c>
      <c r="AO35" s="5">
        <f>AP35+AQ35</f>
        <v>2</v>
      </c>
      <c r="AP35" s="5">
        <v>1</v>
      </c>
      <c r="AQ35" s="5">
        <v>1</v>
      </c>
      <c r="AR35" s="5"/>
      <c r="AS35" s="5"/>
      <c r="AT35" s="5">
        <v>2</v>
      </c>
      <c r="AU35" s="5"/>
      <c r="AV35" s="5"/>
      <c r="AW35" s="5"/>
      <c r="AX35" s="106" t="s">
        <v>265</v>
      </c>
      <c r="AY35" s="162"/>
      <c r="AZ35" s="162"/>
      <c r="BA35" s="162"/>
      <c r="BB35" s="162"/>
      <c r="BC35" s="162"/>
      <c r="BD35" s="107"/>
      <c r="BE35" s="77" t="s">
        <v>411</v>
      </c>
      <c r="BF35" s="78"/>
      <c r="BG35" s="78"/>
      <c r="BH35" s="78"/>
      <c r="BI35" s="78"/>
      <c r="BJ35" s="78"/>
      <c r="BK35" s="79"/>
    </row>
    <row r="36" spans="1:63" ht="26.25" customHeight="1">
      <c r="A36" s="5">
        <v>8</v>
      </c>
      <c r="B36" s="97" t="s">
        <v>356</v>
      </c>
      <c r="C36" s="108"/>
      <c r="D36" s="98"/>
      <c r="E36" s="166" t="s">
        <v>250</v>
      </c>
      <c r="F36" s="166"/>
      <c r="G36" s="166"/>
      <c r="H36" s="166"/>
      <c r="I36" s="166"/>
      <c r="J36" s="166"/>
      <c r="K36" s="166"/>
      <c r="L36" s="166"/>
      <c r="M36" s="166"/>
      <c r="N36" s="10"/>
      <c r="O36" s="10"/>
      <c r="P36" s="5">
        <v>15</v>
      </c>
      <c r="Q36" s="10">
        <v>1</v>
      </c>
      <c r="R36" s="10"/>
      <c r="S36" s="106">
        <f>X36+AI36</f>
        <v>90</v>
      </c>
      <c r="T36" s="107"/>
      <c r="U36" s="106">
        <v>90</v>
      </c>
      <c r="V36" s="107"/>
      <c r="W36" s="3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5">
        <f t="shared" si="4"/>
        <v>3</v>
      </c>
      <c r="AI36" s="5">
        <f t="shared" si="5"/>
        <v>90</v>
      </c>
      <c r="AJ36" s="5">
        <f t="shared" si="6"/>
        <v>32</v>
      </c>
      <c r="AK36" s="10">
        <v>16</v>
      </c>
      <c r="AL36" s="10">
        <v>16</v>
      </c>
      <c r="AM36" s="10"/>
      <c r="AN36" s="10">
        <v>58</v>
      </c>
      <c r="AO36" s="5">
        <f>AP36+AQ36</f>
        <v>2</v>
      </c>
      <c r="AP36" s="10">
        <v>1</v>
      </c>
      <c r="AQ36" s="10">
        <v>1</v>
      </c>
      <c r="AR36" s="10"/>
      <c r="AS36" s="31"/>
      <c r="AT36" s="31" t="s">
        <v>60</v>
      </c>
      <c r="AU36" s="10"/>
      <c r="AV36" s="10"/>
      <c r="AW36" s="10"/>
      <c r="AX36" s="106" t="s">
        <v>265</v>
      </c>
      <c r="AY36" s="162"/>
      <c r="AZ36" s="162"/>
      <c r="BA36" s="162"/>
      <c r="BB36" s="162"/>
      <c r="BC36" s="162"/>
      <c r="BD36" s="107"/>
      <c r="BE36" s="77" t="s">
        <v>415</v>
      </c>
      <c r="BF36" s="78"/>
      <c r="BG36" s="78"/>
      <c r="BH36" s="78"/>
      <c r="BI36" s="78"/>
      <c r="BJ36" s="78"/>
      <c r="BK36" s="79"/>
    </row>
    <row r="37" spans="1:56" ht="12.75" customHeight="1">
      <c r="A37" s="106" t="s">
        <v>30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07"/>
      <c r="N37" s="5"/>
      <c r="O37" s="5"/>
      <c r="P37" s="5"/>
      <c r="Q37" s="5"/>
      <c r="R37" s="5"/>
      <c r="S37" s="106"/>
      <c r="T37" s="107"/>
      <c r="U37" s="106">
        <v>1800</v>
      </c>
      <c r="V37" s="107"/>
      <c r="W37" s="38">
        <f>SUM(W19:W36)</f>
        <v>30</v>
      </c>
      <c r="X37" s="38">
        <f aca="true" t="shared" si="7" ref="X37:AR37">SUM(X19:X36)</f>
        <v>900</v>
      </c>
      <c r="Y37" s="38">
        <f t="shared" si="7"/>
        <v>288</v>
      </c>
      <c r="Z37" s="38">
        <f t="shared" si="7"/>
        <v>128</v>
      </c>
      <c r="AA37" s="38">
        <f t="shared" si="7"/>
        <v>160</v>
      </c>
      <c r="AB37" s="38">
        <f t="shared" si="7"/>
        <v>0</v>
      </c>
      <c r="AC37" s="38">
        <f t="shared" si="7"/>
        <v>612</v>
      </c>
      <c r="AD37" s="38">
        <f t="shared" si="7"/>
        <v>18</v>
      </c>
      <c r="AE37" s="38">
        <f t="shared" si="7"/>
        <v>8</v>
      </c>
      <c r="AF37" s="38">
        <f t="shared" si="7"/>
        <v>10</v>
      </c>
      <c r="AG37" s="38">
        <f t="shared" si="7"/>
        <v>0</v>
      </c>
      <c r="AH37" s="38">
        <f t="shared" si="7"/>
        <v>30</v>
      </c>
      <c r="AI37" s="38">
        <f t="shared" si="7"/>
        <v>900</v>
      </c>
      <c r="AJ37" s="38">
        <f t="shared" si="7"/>
        <v>288</v>
      </c>
      <c r="AK37" s="38">
        <f t="shared" si="7"/>
        <v>128</v>
      </c>
      <c r="AL37" s="38">
        <f t="shared" si="7"/>
        <v>160</v>
      </c>
      <c r="AM37" s="38">
        <f t="shared" si="7"/>
        <v>0</v>
      </c>
      <c r="AN37" s="38">
        <f t="shared" si="7"/>
        <v>612</v>
      </c>
      <c r="AO37" s="38">
        <f t="shared" si="7"/>
        <v>18</v>
      </c>
      <c r="AP37" s="38">
        <f t="shared" si="7"/>
        <v>8</v>
      </c>
      <c r="AQ37" s="38">
        <f t="shared" si="7"/>
        <v>10</v>
      </c>
      <c r="AR37" s="38">
        <f t="shared" si="7"/>
        <v>0</v>
      </c>
      <c r="AS37" s="33" t="s">
        <v>61</v>
      </c>
      <c r="AT37" s="33" t="s">
        <v>61</v>
      </c>
      <c r="AU37" s="5"/>
      <c r="AV37" s="5"/>
      <c r="AW37" s="5"/>
      <c r="AX37" s="106"/>
      <c r="AY37" s="162"/>
      <c r="AZ37" s="162"/>
      <c r="BA37" s="162"/>
      <c r="BB37" s="162"/>
      <c r="BC37" s="162"/>
      <c r="BD37" s="107"/>
    </row>
    <row r="38" spans="1:56" s="11" customFormat="1" ht="12" customHeight="1">
      <c r="A38" s="21"/>
      <c r="B38" s="21"/>
      <c r="C38" s="22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1"/>
      <c r="O38" s="21"/>
      <c r="P38" s="21"/>
      <c r="Q38" s="21"/>
      <c r="R38" s="21"/>
      <c r="S38" s="21"/>
      <c r="T38" s="21"/>
      <c r="U38" s="21"/>
      <c r="V38" s="21"/>
      <c r="W38" s="23"/>
      <c r="X38" s="23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1"/>
      <c r="AV38" s="21"/>
      <c r="AW38" s="21"/>
      <c r="AX38" s="21"/>
      <c r="AY38" s="21"/>
      <c r="AZ38" s="21"/>
      <c r="BA38" s="21"/>
      <c r="BB38" s="21"/>
      <c r="BC38" s="21"/>
      <c r="BD38" s="21"/>
    </row>
    <row r="39" spans="1:51" s="37" customFormat="1" ht="12.75">
      <c r="A39" s="22"/>
      <c r="B39" s="22"/>
      <c r="C39" s="22"/>
      <c r="D39" s="22"/>
      <c r="E39" s="22" t="s">
        <v>185</v>
      </c>
      <c r="F39" s="22"/>
      <c r="G39" s="22"/>
      <c r="H39" s="22"/>
      <c r="I39" s="22"/>
      <c r="J39" s="22"/>
      <c r="K39" s="22"/>
      <c r="L39" s="22"/>
      <c r="M39" s="22"/>
      <c r="N39" s="36" t="s">
        <v>281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 t="s">
        <v>186</v>
      </c>
      <c r="AG39" s="36"/>
      <c r="AH39" s="36"/>
      <c r="AI39" s="36"/>
      <c r="AJ39" s="36"/>
      <c r="AK39" s="36" t="s">
        <v>283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s="37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 t="s">
        <v>282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 t="s">
        <v>284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ht="12.75">
      <c r="A41" s="2"/>
      <c r="B41" s="2"/>
      <c r="C41" s="2"/>
      <c r="D41" s="2"/>
      <c r="E41" s="207"/>
      <c r="F41" s="207"/>
      <c r="G41" s="207"/>
      <c r="H41" s="207"/>
      <c r="I41" s="207"/>
      <c r="J41" s="207"/>
      <c r="K41" s="207"/>
      <c r="L41" s="207"/>
      <c r="M41" s="207"/>
      <c r="N41" s="7" t="s">
        <v>31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201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2.75">
      <c r="A43" s="1"/>
      <c r="B43" s="1"/>
      <c r="C43" s="1"/>
      <c r="D43" s="1"/>
      <c r="E43" s="208"/>
      <c r="F43" s="208"/>
      <c r="G43" s="208"/>
      <c r="H43" s="208"/>
      <c r="I43" s="208"/>
      <c r="J43" s="208"/>
      <c r="K43" s="208"/>
      <c r="L43" s="208"/>
      <c r="M43" s="20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1"/>
      <c r="B44" s="1"/>
      <c r="C44" s="1"/>
      <c r="D44" s="1"/>
      <c r="E44" s="208"/>
      <c r="F44" s="208"/>
      <c r="G44" s="208"/>
      <c r="H44" s="208"/>
      <c r="I44" s="208"/>
      <c r="J44" s="208"/>
      <c r="K44" s="208"/>
      <c r="L44" s="208"/>
      <c r="M44" s="20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>
      <c r="A45" s="1"/>
      <c r="B45" s="1"/>
      <c r="C45" s="1"/>
      <c r="D45" s="1"/>
      <c r="E45" s="208"/>
      <c r="F45" s="208"/>
      <c r="G45" s="208"/>
      <c r="H45" s="208"/>
      <c r="I45" s="208"/>
      <c r="J45" s="208"/>
      <c r="K45" s="208"/>
      <c r="L45" s="208"/>
      <c r="M45" s="20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5:13" ht="12.75">
      <c r="E46" s="206"/>
      <c r="F46" s="206"/>
      <c r="G46" s="206"/>
      <c r="H46" s="206"/>
      <c r="I46" s="206"/>
      <c r="J46" s="206"/>
      <c r="K46" s="206"/>
      <c r="L46" s="206"/>
      <c r="M46" s="206"/>
    </row>
    <row r="47" spans="5:13" ht="12.75">
      <c r="E47" s="206"/>
      <c r="F47" s="206"/>
      <c r="G47" s="206"/>
      <c r="H47" s="206"/>
      <c r="I47" s="206"/>
      <c r="J47" s="206"/>
      <c r="K47" s="206"/>
      <c r="L47" s="206"/>
      <c r="M47" s="206"/>
    </row>
  </sheetData>
  <sheetProtection/>
  <mergeCells count="138">
    <mergeCell ref="AX32:BD32"/>
    <mergeCell ref="E45:M45"/>
    <mergeCell ref="S36:T36"/>
    <mergeCell ref="U36:V36"/>
    <mergeCell ref="S37:T37"/>
    <mergeCell ref="U37:V37"/>
    <mergeCell ref="AX36:BD36"/>
    <mergeCell ref="A37:M37"/>
    <mergeCell ref="B34:D34"/>
    <mergeCell ref="B35:D35"/>
    <mergeCell ref="S24:T24"/>
    <mergeCell ref="U24:V24"/>
    <mergeCell ref="U25:V25"/>
    <mergeCell ref="AX35:BD35"/>
    <mergeCell ref="E44:M44"/>
    <mergeCell ref="AX26:BD26"/>
    <mergeCell ref="AX27:BD27"/>
    <mergeCell ref="AX33:BD33"/>
    <mergeCell ref="AX34:BD34"/>
    <mergeCell ref="E34:M34"/>
    <mergeCell ref="E46:M46"/>
    <mergeCell ref="E47:M47"/>
    <mergeCell ref="E41:M41"/>
    <mergeCell ref="E43:M43"/>
    <mergeCell ref="B36:D36"/>
    <mergeCell ref="E36:M36"/>
    <mergeCell ref="S27:T27"/>
    <mergeCell ref="U27:V27"/>
    <mergeCell ref="B27:D27"/>
    <mergeCell ref="E27:M27"/>
    <mergeCell ref="B25:D25"/>
    <mergeCell ref="B33:D33"/>
    <mergeCell ref="E33:M33"/>
    <mergeCell ref="S33:T33"/>
    <mergeCell ref="U33:V33"/>
    <mergeCell ref="E31:M31"/>
    <mergeCell ref="Q14:R16"/>
    <mergeCell ref="AX14:BD17"/>
    <mergeCell ref="B26:D26"/>
    <mergeCell ref="E26:M26"/>
    <mergeCell ref="S26:T26"/>
    <mergeCell ref="U26:V26"/>
    <mergeCell ref="AX24:BD24"/>
    <mergeCell ref="AX25:BD25"/>
    <mergeCell ref="S17:T17"/>
    <mergeCell ref="AC15:AC17"/>
    <mergeCell ref="AD15:AD17"/>
    <mergeCell ref="AE15:AG16"/>
    <mergeCell ref="S25:T25"/>
    <mergeCell ref="B24:D24"/>
    <mergeCell ref="E24:M24"/>
    <mergeCell ref="E25:M25"/>
    <mergeCell ref="U23:V23"/>
    <mergeCell ref="X15:X17"/>
    <mergeCell ref="U17:V17"/>
    <mergeCell ref="S14:V16"/>
    <mergeCell ref="W14:AG14"/>
    <mergeCell ref="AH14:AR14"/>
    <mergeCell ref="Y16:Y17"/>
    <mergeCell ref="Z16:AB16"/>
    <mergeCell ref="AJ16:AJ17"/>
    <mergeCell ref="AK16:AM16"/>
    <mergeCell ref="W15:W17"/>
    <mergeCell ref="Y15:AB15"/>
    <mergeCell ref="AH15:AH17"/>
    <mergeCell ref="AI15:AI17"/>
    <mergeCell ref="AS14:AV16"/>
    <mergeCell ref="AW14:AW17"/>
    <mergeCell ref="AJ15:AM15"/>
    <mergeCell ref="AN15:AN17"/>
    <mergeCell ref="AO15:AO17"/>
    <mergeCell ref="AP15:AR16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8:AW8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E23:M23"/>
    <mergeCell ref="AX22:BD22"/>
    <mergeCell ref="AX23:BD23"/>
    <mergeCell ref="S22:T22"/>
    <mergeCell ref="U22:V22"/>
    <mergeCell ref="S23:T23"/>
    <mergeCell ref="S34:T34"/>
    <mergeCell ref="U34:V34"/>
    <mergeCell ref="S35:T35"/>
    <mergeCell ref="U35:V35"/>
    <mergeCell ref="B29:D29"/>
    <mergeCell ref="E29:M29"/>
    <mergeCell ref="S29:T29"/>
    <mergeCell ref="U29:V29"/>
    <mergeCell ref="E35:M35"/>
    <mergeCell ref="B31:D31"/>
    <mergeCell ref="B32:D32"/>
    <mergeCell ref="E32:M32"/>
    <mergeCell ref="S32:T32"/>
    <mergeCell ref="U32:V32"/>
    <mergeCell ref="AX29:BD29"/>
    <mergeCell ref="B30:D30"/>
    <mergeCell ref="E30:M30"/>
    <mergeCell ref="S30:T30"/>
    <mergeCell ref="U30:V30"/>
    <mergeCell ref="AX30:BD30"/>
    <mergeCell ref="AX19:BD19"/>
    <mergeCell ref="B20:D20"/>
    <mergeCell ref="E20:M20"/>
    <mergeCell ref="S31:T31"/>
    <mergeCell ref="U31:V31"/>
    <mergeCell ref="AX31:BD31"/>
    <mergeCell ref="A21:BD21"/>
    <mergeCell ref="B22:D22"/>
    <mergeCell ref="E22:M22"/>
    <mergeCell ref="B23:D23"/>
    <mergeCell ref="S20:T20"/>
    <mergeCell ref="U20:V20"/>
    <mergeCell ref="AX20:BD20"/>
    <mergeCell ref="A18:BD18"/>
    <mergeCell ref="AX37:BD37"/>
    <mergeCell ref="A28:BD28"/>
    <mergeCell ref="B19:D19"/>
    <mergeCell ref="E19:M19"/>
    <mergeCell ref="S19:T19"/>
    <mergeCell ref="U19:V19"/>
  </mergeCells>
  <conditionalFormatting sqref="S19:AR20">
    <cfRule type="cellIs" priority="3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PageLayoutView="0" workbookViewId="0" topLeftCell="A24">
      <selection activeCell="W37" sqref="W37:AR37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26.710937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1:56" s="11" customFormat="1" ht="16.5" customHeight="1">
      <c r="A2" s="172" t="s">
        <v>280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</row>
    <row r="3" spans="2:29" s="11" customFormat="1" ht="12.75">
      <c r="B3" s="12" t="s">
        <v>27</v>
      </c>
      <c r="T3" s="11" t="s">
        <v>33</v>
      </c>
      <c r="Z3" s="39" t="s">
        <v>209</v>
      </c>
      <c r="AA3" s="14"/>
      <c r="AB3" s="14"/>
      <c r="AC3" s="14"/>
    </row>
    <row r="4" spans="2:33" s="11" customFormat="1" ht="12.75">
      <c r="B4" s="11" t="s">
        <v>28</v>
      </c>
      <c r="T4" s="11" t="s">
        <v>32</v>
      </c>
      <c r="Z4" s="11" t="s">
        <v>210</v>
      </c>
      <c r="AA4" s="14"/>
      <c r="AB4" s="14"/>
      <c r="AC4" s="14"/>
      <c r="AG4" s="12" t="s">
        <v>187</v>
      </c>
    </row>
    <row r="5" spans="2:37" s="11" customFormat="1" ht="12.75">
      <c r="B5" s="11" t="s">
        <v>29</v>
      </c>
      <c r="T5" s="11" t="s">
        <v>25</v>
      </c>
      <c r="Z5" s="11" t="s">
        <v>26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54</v>
      </c>
      <c r="U6" s="12"/>
      <c r="V6" s="12"/>
      <c r="Z6" s="11" t="s">
        <v>252</v>
      </c>
      <c r="AM6" s="32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73" t="s">
        <v>39</v>
      </c>
      <c r="B8" s="175" t="s">
        <v>40</v>
      </c>
      <c r="C8" s="176"/>
      <c r="D8" s="176"/>
      <c r="E8" s="177"/>
      <c r="F8" s="175" t="s">
        <v>41</v>
      </c>
      <c r="G8" s="176"/>
      <c r="H8" s="176"/>
      <c r="I8" s="177"/>
      <c r="J8" s="175" t="s">
        <v>42</v>
      </c>
      <c r="K8" s="176"/>
      <c r="L8" s="176"/>
      <c r="M8" s="176"/>
      <c r="N8" s="177"/>
      <c r="O8" s="175" t="s">
        <v>43</v>
      </c>
      <c r="P8" s="176"/>
      <c r="Q8" s="176"/>
      <c r="R8" s="177"/>
      <c r="S8" s="175" t="s">
        <v>44</v>
      </c>
      <c r="T8" s="176"/>
      <c r="U8" s="176"/>
      <c r="V8" s="176"/>
      <c r="W8" s="177"/>
      <c r="X8" s="175" t="s">
        <v>45</v>
      </c>
      <c r="Y8" s="176"/>
      <c r="Z8" s="176"/>
      <c r="AA8" s="177"/>
      <c r="AB8" s="175" t="s">
        <v>46</v>
      </c>
      <c r="AC8" s="176"/>
      <c r="AD8" s="176"/>
      <c r="AE8" s="177"/>
      <c r="AF8" s="175" t="s">
        <v>47</v>
      </c>
      <c r="AG8" s="176"/>
      <c r="AH8" s="176"/>
      <c r="AI8" s="177"/>
      <c r="AJ8" s="175" t="s">
        <v>48</v>
      </c>
      <c r="AK8" s="176"/>
      <c r="AL8" s="176"/>
      <c r="AM8" s="176"/>
      <c r="AN8" s="177"/>
      <c r="AO8" s="175" t="s">
        <v>49</v>
      </c>
      <c r="AP8" s="176"/>
      <c r="AQ8" s="176"/>
      <c r="AR8" s="177"/>
      <c r="AS8" s="175" t="s">
        <v>50</v>
      </c>
      <c r="AT8" s="176"/>
      <c r="AU8" s="176"/>
      <c r="AV8" s="176"/>
      <c r="AW8" s="177"/>
      <c r="AX8" s="175" t="s">
        <v>51</v>
      </c>
      <c r="AY8" s="176"/>
      <c r="AZ8" s="176"/>
      <c r="BA8" s="177"/>
      <c r="BB8" s="27"/>
    </row>
    <row r="9" spans="1:54" s="11" customFormat="1" ht="12.75">
      <c r="A9" s="174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6">
        <v>52</v>
      </c>
      <c r="BB9" s="28"/>
    </row>
    <row r="10" spans="1:54" s="11" customFormat="1" ht="12.75">
      <c r="A10" s="16" t="s">
        <v>55</v>
      </c>
      <c r="B10" s="17" t="s">
        <v>180</v>
      </c>
      <c r="C10" s="17" t="s">
        <v>180</v>
      </c>
      <c r="D10" s="17" t="s">
        <v>180</v>
      </c>
      <c r="E10" s="17" t="s">
        <v>180</v>
      </c>
      <c r="F10" s="17" t="s">
        <v>180</v>
      </c>
      <c r="G10" s="17" t="s">
        <v>180</v>
      </c>
      <c r="H10" s="17" t="s">
        <v>180</v>
      </c>
      <c r="I10" s="17" t="s">
        <v>180</v>
      </c>
      <c r="J10" s="17" t="s">
        <v>180</v>
      </c>
      <c r="K10" s="17" t="s">
        <v>180</v>
      </c>
      <c r="L10" s="17" t="s">
        <v>180</v>
      </c>
      <c r="M10" s="17" t="s">
        <v>180</v>
      </c>
      <c r="N10" s="17" t="s">
        <v>180</v>
      </c>
      <c r="O10" s="17" t="s">
        <v>180</v>
      </c>
      <c r="P10" s="17" t="s">
        <v>180</v>
      </c>
      <c r="Q10" s="17" t="s">
        <v>180</v>
      </c>
      <c r="R10" s="17" t="s">
        <v>181</v>
      </c>
      <c r="S10" s="17" t="s">
        <v>181</v>
      </c>
      <c r="T10" s="17" t="s">
        <v>181</v>
      </c>
      <c r="U10" s="17" t="s">
        <v>182</v>
      </c>
      <c r="V10" s="17" t="s">
        <v>182</v>
      </c>
      <c r="W10" s="17" t="s">
        <v>182</v>
      </c>
      <c r="X10" s="17" t="s">
        <v>182</v>
      </c>
      <c r="Y10" s="20" t="s">
        <v>180</v>
      </c>
      <c r="Z10" s="20" t="s">
        <v>180</v>
      </c>
      <c r="AA10" s="20" t="s">
        <v>180</v>
      </c>
      <c r="AB10" s="20" t="s">
        <v>180</v>
      </c>
      <c r="AC10" s="20" t="s">
        <v>180</v>
      </c>
      <c r="AD10" s="20" t="s">
        <v>180</v>
      </c>
      <c r="AE10" s="20" t="s">
        <v>180</v>
      </c>
      <c r="AF10" s="20" t="s">
        <v>180</v>
      </c>
      <c r="AG10" s="20" t="s">
        <v>180</v>
      </c>
      <c r="AH10" s="20" t="s">
        <v>180</v>
      </c>
      <c r="AI10" s="20" t="s">
        <v>180</v>
      </c>
      <c r="AJ10" s="20" t="s">
        <v>180</v>
      </c>
      <c r="AK10" s="20" t="s">
        <v>180</v>
      </c>
      <c r="AL10" s="20" t="s">
        <v>180</v>
      </c>
      <c r="AM10" s="20" t="s">
        <v>180</v>
      </c>
      <c r="AN10" s="20" t="s">
        <v>180</v>
      </c>
      <c r="AO10" s="20" t="s">
        <v>181</v>
      </c>
      <c r="AP10" s="20" t="s">
        <v>181</v>
      </c>
      <c r="AQ10" s="20" t="s">
        <v>181</v>
      </c>
      <c r="AR10" s="20" t="s">
        <v>182</v>
      </c>
      <c r="AS10" s="20" t="s">
        <v>182</v>
      </c>
      <c r="AT10" s="20" t="s">
        <v>182</v>
      </c>
      <c r="AU10" s="20" t="s">
        <v>182</v>
      </c>
      <c r="AV10" s="20" t="s">
        <v>182</v>
      </c>
      <c r="AW10" s="20" t="s">
        <v>182</v>
      </c>
      <c r="AX10" s="20" t="s">
        <v>182</v>
      </c>
      <c r="AY10" s="20" t="s">
        <v>182</v>
      </c>
      <c r="AZ10" s="20" t="s">
        <v>182</v>
      </c>
      <c r="BA10" s="20" t="s">
        <v>182</v>
      </c>
      <c r="BB10" s="29"/>
    </row>
    <row r="11" spans="1:54" s="11" customFormat="1" ht="12.75">
      <c r="A11" s="18"/>
      <c r="B11" s="18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L12" s="3" t="s">
        <v>544</v>
      </c>
    </row>
    <row r="13" spans="2:22" ht="4.5" customHeight="1">
      <c r="B13" s="9"/>
      <c r="C13" s="9"/>
      <c r="D13" s="9"/>
      <c r="E13" s="25"/>
      <c r="F13" s="25"/>
      <c r="G13" s="25"/>
      <c r="H13" s="25"/>
      <c r="I13" s="25"/>
      <c r="J13" s="25"/>
      <c r="K13" s="25"/>
      <c r="L13" s="25"/>
      <c r="M13" s="25"/>
      <c r="S13" s="9"/>
      <c r="T13" s="9"/>
      <c r="U13" s="9"/>
      <c r="V13" s="9"/>
    </row>
    <row r="14" spans="1:56" ht="12.75" customHeight="1">
      <c r="A14" s="178" t="s">
        <v>23</v>
      </c>
      <c r="B14" s="179" t="s">
        <v>34</v>
      </c>
      <c r="C14" s="180"/>
      <c r="D14" s="181"/>
      <c r="E14" s="95" t="s">
        <v>0</v>
      </c>
      <c r="F14" s="95"/>
      <c r="G14" s="95"/>
      <c r="H14" s="95"/>
      <c r="I14" s="95"/>
      <c r="J14" s="95"/>
      <c r="K14" s="95"/>
      <c r="L14" s="95"/>
      <c r="M14" s="95"/>
      <c r="N14" s="95" t="s">
        <v>1</v>
      </c>
      <c r="O14" s="95"/>
      <c r="P14" s="178" t="s">
        <v>4</v>
      </c>
      <c r="Q14" s="95" t="s">
        <v>5</v>
      </c>
      <c r="R14" s="95"/>
      <c r="S14" s="195" t="s">
        <v>35</v>
      </c>
      <c r="T14" s="196"/>
      <c r="U14" s="196"/>
      <c r="V14" s="197"/>
      <c r="W14" s="95" t="s">
        <v>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9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188" t="s">
        <v>17</v>
      </c>
      <c r="AT14" s="188"/>
      <c r="AU14" s="188"/>
      <c r="AV14" s="188"/>
      <c r="AW14" s="178" t="s">
        <v>21</v>
      </c>
      <c r="AX14" s="195" t="s">
        <v>22</v>
      </c>
      <c r="AY14" s="196"/>
      <c r="AZ14" s="196"/>
      <c r="BA14" s="196"/>
      <c r="BB14" s="196"/>
      <c r="BC14" s="196"/>
      <c r="BD14" s="197"/>
    </row>
    <row r="15" spans="1:56" ht="12.75">
      <c r="A15" s="178"/>
      <c r="B15" s="182"/>
      <c r="C15" s="183"/>
      <c r="D15" s="18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78"/>
      <c r="Q15" s="95"/>
      <c r="R15" s="95"/>
      <c r="S15" s="198"/>
      <c r="T15" s="199"/>
      <c r="U15" s="199"/>
      <c r="V15" s="200"/>
      <c r="W15" s="178" t="s">
        <v>10</v>
      </c>
      <c r="X15" s="190" t="s">
        <v>37</v>
      </c>
      <c r="Y15" s="95" t="s">
        <v>38</v>
      </c>
      <c r="Z15" s="95"/>
      <c r="AA15" s="95"/>
      <c r="AB15" s="95"/>
      <c r="AC15" s="178" t="s">
        <v>16</v>
      </c>
      <c r="AD15" s="178" t="s">
        <v>52</v>
      </c>
      <c r="AE15" s="189" t="s">
        <v>12</v>
      </c>
      <c r="AF15" s="189"/>
      <c r="AG15" s="189"/>
      <c r="AH15" s="178" t="s">
        <v>10</v>
      </c>
      <c r="AI15" s="190" t="s">
        <v>37</v>
      </c>
      <c r="AJ15" s="95" t="s">
        <v>38</v>
      </c>
      <c r="AK15" s="95"/>
      <c r="AL15" s="95"/>
      <c r="AM15" s="95"/>
      <c r="AN15" s="178" t="s">
        <v>16</v>
      </c>
      <c r="AO15" s="178" t="s">
        <v>52</v>
      </c>
      <c r="AP15" s="189" t="s">
        <v>12</v>
      </c>
      <c r="AQ15" s="189"/>
      <c r="AR15" s="189"/>
      <c r="AS15" s="188"/>
      <c r="AT15" s="188"/>
      <c r="AU15" s="188"/>
      <c r="AV15" s="188"/>
      <c r="AW15" s="178"/>
      <c r="AX15" s="198"/>
      <c r="AY15" s="199"/>
      <c r="AZ15" s="199"/>
      <c r="BA15" s="199"/>
      <c r="BB15" s="199"/>
      <c r="BC15" s="199"/>
      <c r="BD15" s="200"/>
    </row>
    <row r="16" spans="1:56" ht="12.75" customHeight="1">
      <c r="A16" s="178"/>
      <c r="B16" s="182"/>
      <c r="C16" s="183"/>
      <c r="D16" s="18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78"/>
      <c r="Q16" s="95"/>
      <c r="R16" s="95"/>
      <c r="S16" s="201"/>
      <c r="T16" s="202"/>
      <c r="U16" s="202"/>
      <c r="V16" s="203"/>
      <c r="W16" s="178"/>
      <c r="X16" s="191"/>
      <c r="Y16" s="178" t="s">
        <v>11</v>
      </c>
      <c r="Z16" s="189" t="s">
        <v>12</v>
      </c>
      <c r="AA16" s="189"/>
      <c r="AB16" s="189"/>
      <c r="AC16" s="178"/>
      <c r="AD16" s="178"/>
      <c r="AE16" s="189"/>
      <c r="AF16" s="189"/>
      <c r="AG16" s="189"/>
      <c r="AH16" s="178"/>
      <c r="AI16" s="191"/>
      <c r="AJ16" s="178" t="s">
        <v>11</v>
      </c>
      <c r="AK16" s="189" t="s">
        <v>12</v>
      </c>
      <c r="AL16" s="189"/>
      <c r="AM16" s="189"/>
      <c r="AN16" s="178"/>
      <c r="AO16" s="178"/>
      <c r="AP16" s="189"/>
      <c r="AQ16" s="189"/>
      <c r="AR16" s="189"/>
      <c r="AS16" s="188"/>
      <c r="AT16" s="188"/>
      <c r="AU16" s="188"/>
      <c r="AV16" s="188"/>
      <c r="AW16" s="178"/>
      <c r="AX16" s="198"/>
      <c r="AY16" s="199"/>
      <c r="AZ16" s="199"/>
      <c r="BA16" s="199"/>
      <c r="BB16" s="199"/>
      <c r="BC16" s="199"/>
      <c r="BD16" s="200"/>
    </row>
    <row r="17" spans="1:56" ht="66.75" customHeight="1">
      <c r="A17" s="178"/>
      <c r="B17" s="185"/>
      <c r="C17" s="186"/>
      <c r="D17" s="187"/>
      <c r="E17" s="95"/>
      <c r="F17" s="95"/>
      <c r="G17" s="95"/>
      <c r="H17" s="95"/>
      <c r="I17" s="95"/>
      <c r="J17" s="95"/>
      <c r="K17" s="95"/>
      <c r="L17" s="95"/>
      <c r="M17" s="95"/>
      <c r="N17" s="4" t="s">
        <v>2</v>
      </c>
      <c r="O17" s="4" t="s">
        <v>3</v>
      </c>
      <c r="P17" s="178"/>
      <c r="Q17" s="4" t="s">
        <v>6</v>
      </c>
      <c r="R17" s="4" t="s">
        <v>7</v>
      </c>
      <c r="S17" s="204" t="s">
        <v>53</v>
      </c>
      <c r="T17" s="205"/>
      <c r="U17" s="193" t="s">
        <v>36</v>
      </c>
      <c r="V17" s="194"/>
      <c r="W17" s="178"/>
      <c r="X17" s="192"/>
      <c r="Y17" s="178"/>
      <c r="Z17" s="4" t="s">
        <v>13</v>
      </c>
      <c r="AA17" s="4" t="s">
        <v>14</v>
      </c>
      <c r="AB17" s="4" t="s">
        <v>15</v>
      </c>
      <c r="AC17" s="178"/>
      <c r="AD17" s="178"/>
      <c r="AE17" s="4" t="s">
        <v>13</v>
      </c>
      <c r="AF17" s="4" t="s">
        <v>14</v>
      </c>
      <c r="AG17" s="4" t="s">
        <v>15</v>
      </c>
      <c r="AH17" s="178"/>
      <c r="AI17" s="192"/>
      <c r="AJ17" s="178"/>
      <c r="AK17" s="4" t="s">
        <v>13</v>
      </c>
      <c r="AL17" s="4" t="s">
        <v>14</v>
      </c>
      <c r="AM17" s="4" t="s">
        <v>15</v>
      </c>
      <c r="AN17" s="178"/>
      <c r="AO17" s="178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57</v>
      </c>
      <c r="AV17" s="4" t="s">
        <v>20</v>
      </c>
      <c r="AW17" s="178"/>
      <c r="AX17" s="201"/>
      <c r="AY17" s="202"/>
      <c r="AZ17" s="202"/>
      <c r="BA17" s="202"/>
      <c r="BB17" s="202"/>
      <c r="BC17" s="202"/>
      <c r="BD17" s="203"/>
    </row>
    <row r="18" spans="1:56" ht="12.75" customHeight="1">
      <c r="A18" s="102" t="s">
        <v>224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4"/>
    </row>
    <row r="19" spans="1:56" ht="21.75" customHeight="1">
      <c r="A19" s="5">
        <v>1</v>
      </c>
      <c r="B19" s="95" t="s">
        <v>538</v>
      </c>
      <c r="C19" s="95"/>
      <c r="D19" s="95"/>
      <c r="E19" s="105" t="s">
        <v>273</v>
      </c>
      <c r="F19" s="105"/>
      <c r="G19" s="105"/>
      <c r="H19" s="105"/>
      <c r="I19" s="105"/>
      <c r="J19" s="105"/>
      <c r="K19" s="105"/>
      <c r="L19" s="105"/>
      <c r="M19" s="105"/>
      <c r="N19" s="5"/>
      <c r="O19" s="5"/>
      <c r="P19" s="5"/>
      <c r="Q19" s="5"/>
      <c r="R19" s="5"/>
      <c r="S19" s="106">
        <f>X19+AI19</f>
        <v>135</v>
      </c>
      <c r="T19" s="107"/>
      <c r="U19" s="106">
        <f>X19+AI19</f>
        <v>135</v>
      </c>
      <c r="V19" s="107"/>
      <c r="W19" s="38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8">
        <f>AI19/30</f>
        <v>4.5</v>
      </c>
      <c r="AI19" s="52">
        <f>AJ19+AN19</f>
        <v>135</v>
      </c>
      <c r="AJ19" s="52">
        <f>AK19+AL19+AM19</f>
        <v>48</v>
      </c>
      <c r="AK19" s="52">
        <f aca="true" t="shared" si="1" ref="AK19:AM20">AP19*16</f>
        <v>16</v>
      </c>
      <c r="AL19" s="52">
        <f t="shared" si="1"/>
        <v>32</v>
      </c>
      <c r="AM19" s="52">
        <f t="shared" si="1"/>
        <v>0</v>
      </c>
      <c r="AN19" s="52">
        <v>87</v>
      </c>
      <c r="AO19" s="52">
        <f>AP19+AQ19+AR19</f>
        <v>3</v>
      </c>
      <c r="AP19" s="52">
        <v>1</v>
      </c>
      <c r="AQ19" s="52">
        <v>2</v>
      </c>
      <c r="AR19" s="5"/>
      <c r="AS19" s="5">
        <v>2</v>
      </c>
      <c r="AT19" s="5"/>
      <c r="AU19" s="5"/>
      <c r="AV19" s="5"/>
      <c r="AW19" s="5"/>
      <c r="AX19" s="144"/>
      <c r="AY19" s="145"/>
      <c r="AZ19" s="145"/>
      <c r="BA19" s="145"/>
      <c r="BB19" s="145"/>
      <c r="BC19" s="145"/>
      <c r="BD19" s="146"/>
    </row>
    <row r="20" spans="1:56" s="41" customFormat="1" ht="21.75" customHeight="1">
      <c r="A20" s="52">
        <v>2</v>
      </c>
      <c r="B20" s="95" t="s">
        <v>539</v>
      </c>
      <c r="C20" s="95"/>
      <c r="D20" s="95"/>
      <c r="E20" s="96" t="s">
        <v>274</v>
      </c>
      <c r="F20" s="96"/>
      <c r="G20" s="96"/>
      <c r="H20" s="96"/>
      <c r="I20" s="96"/>
      <c r="J20" s="96"/>
      <c r="K20" s="96"/>
      <c r="L20" s="96"/>
      <c r="M20" s="96"/>
      <c r="N20" s="52"/>
      <c r="O20" s="52"/>
      <c r="P20" s="5"/>
      <c r="Q20" s="5"/>
      <c r="R20" s="52"/>
      <c r="S20" s="97">
        <f>X20+AI20</f>
        <v>135</v>
      </c>
      <c r="T20" s="98"/>
      <c r="U20" s="97">
        <f>X20+AI20</f>
        <v>135</v>
      </c>
      <c r="V20" s="98"/>
      <c r="W20" s="54">
        <f>X20/30</f>
        <v>0</v>
      </c>
      <c r="X20" s="76">
        <f>Y20+AC20</f>
        <v>0</v>
      </c>
      <c r="Y20" s="52">
        <f>Z20+AA20+AB20</f>
        <v>0</v>
      </c>
      <c r="Z20" s="52">
        <f t="shared" si="0"/>
        <v>0</v>
      </c>
      <c r="AA20" s="52">
        <f t="shared" si="0"/>
        <v>0</v>
      </c>
      <c r="AB20" s="52">
        <f t="shared" si="0"/>
        <v>0</v>
      </c>
      <c r="AC20" s="76"/>
      <c r="AD20" s="52">
        <f>AE20+AF20+AG20</f>
        <v>0</v>
      </c>
      <c r="AE20" s="52"/>
      <c r="AF20" s="54"/>
      <c r="AG20" s="52"/>
      <c r="AH20" s="58">
        <f>AI20/30</f>
        <v>4.5</v>
      </c>
      <c r="AI20" s="52">
        <f>AJ20+AN20</f>
        <v>135</v>
      </c>
      <c r="AJ20" s="52">
        <f>AK20+AL20+AM20</f>
        <v>48</v>
      </c>
      <c r="AK20" s="52">
        <f t="shared" si="1"/>
        <v>16</v>
      </c>
      <c r="AL20" s="52">
        <f t="shared" si="1"/>
        <v>32</v>
      </c>
      <c r="AM20" s="52">
        <f t="shared" si="1"/>
        <v>0</v>
      </c>
      <c r="AN20" s="52">
        <v>87</v>
      </c>
      <c r="AO20" s="52">
        <f>AP20+AQ20+AR20</f>
        <v>3</v>
      </c>
      <c r="AP20" s="52">
        <v>1</v>
      </c>
      <c r="AQ20" s="52">
        <v>2</v>
      </c>
      <c r="AR20" s="52"/>
      <c r="AS20" s="55">
        <v>2</v>
      </c>
      <c r="AT20" s="52"/>
      <c r="AU20" s="52"/>
      <c r="AV20" s="52"/>
      <c r="AW20" s="52"/>
      <c r="AX20" s="99"/>
      <c r="AY20" s="100"/>
      <c r="AZ20" s="100"/>
      <c r="BA20" s="100"/>
      <c r="BB20" s="100"/>
      <c r="BC20" s="100"/>
      <c r="BD20" s="101"/>
    </row>
    <row r="21" spans="1:56" ht="12.75" customHeight="1">
      <c r="A21" s="169" t="s">
        <v>258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1"/>
    </row>
    <row r="22" spans="1:63" ht="25.5" customHeight="1">
      <c r="A22" s="5">
        <v>1</v>
      </c>
      <c r="B22" s="128" t="s">
        <v>557</v>
      </c>
      <c r="C22" s="128"/>
      <c r="D22" s="128"/>
      <c r="E22" s="105" t="s">
        <v>110</v>
      </c>
      <c r="F22" s="105"/>
      <c r="G22" s="105"/>
      <c r="H22" s="105"/>
      <c r="I22" s="105"/>
      <c r="J22" s="105"/>
      <c r="K22" s="105"/>
      <c r="L22" s="105"/>
      <c r="M22" s="105"/>
      <c r="N22" s="5"/>
      <c r="O22" s="5"/>
      <c r="P22" s="10">
        <v>14</v>
      </c>
      <c r="Q22" s="5">
        <v>1</v>
      </c>
      <c r="R22" s="5"/>
      <c r="S22" s="106">
        <f>X22+AI22</f>
        <v>135</v>
      </c>
      <c r="T22" s="107"/>
      <c r="U22" s="106">
        <v>135</v>
      </c>
      <c r="V22" s="107"/>
      <c r="W22" s="8">
        <f>X22/30</f>
        <v>4.5</v>
      </c>
      <c r="X22" s="5">
        <f>Y22+AC22</f>
        <v>135</v>
      </c>
      <c r="Y22" s="5">
        <f>Z22+AA22</f>
        <v>32</v>
      </c>
      <c r="Z22" s="5">
        <f aca="true" t="shared" si="2" ref="Z22:AA25">AE22*16</f>
        <v>16</v>
      </c>
      <c r="AA22" s="5">
        <f t="shared" si="2"/>
        <v>16</v>
      </c>
      <c r="AB22" s="5"/>
      <c r="AC22" s="5">
        <v>103</v>
      </c>
      <c r="AD22" s="5">
        <f>AE22+AF22</f>
        <v>2</v>
      </c>
      <c r="AE22" s="5">
        <v>1</v>
      </c>
      <c r="AF22" s="5">
        <v>1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58</v>
      </c>
      <c r="AT22" s="5"/>
      <c r="AU22" s="5"/>
      <c r="AV22" s="5"/>
      <c r="AW22" s="5"/>
      <c r="AX22" s="106" t="s">
        <v>416</v>
      </c>
      <c r="AY22" s="162"/>
      <c r="AZ22" s="162"/>
      <c r="BA22" s="162"/>
      <c r="BB22" s="162"/>
      <c r="BC22" s="162"/>
      <c r="BD22" s="107"/>
      <c r="BE22" s="77" t="s">
        <v>417</v>
      </c>
      <c r="BF22" s="78"/>
      <c r="BG22" s="78"/>
      <c r="BH22" s="78"/>
      <c r="BI22" s="78"/>
      <c r="BJ22" s="78"/>
      <c r="BK22" s="79"/>
    </row>
    <row r="23" spans="1:63" ht="25.5" customHeight="1">
      <c r="A23" s="5">
        <v>2</v>
      </c>
      <c r="B23" s="128" t="s">
        <v>558</v>
      </c>
      <c r="C23" s="128"/>
      <c r="D23" s="128"/>
      <c r="E23" s="105" t="s">
        <v>111</v>
      </c>
      <c r="F23" s="105"/>
      <c r="G23" s="105"/>
      <c r="H23" s="105"/>
      <c r="I23" s="105"/>
      <c r="J23" s="105"/>
      <c r="K23" s="105"/>
      <c r="L23" s="105"/>
      <c r="M23" s="105"/>
      <c r="N23" s="5"/>
      <c r="O23" s="5"/>
      <c r="P23" s="10">
        <v>14</v>
      </c>
      <c r="Q23" s="5">
        <v>1</v>
      </c>
      <c r="R23" s="5"/>
      <c r="S23" s="106">
        <f aca="true" t="shared" si="3" ref="S23:S33">X23+AI23</f>
        <v>135</v>
      </c>
      <c r="T23" s="107"/>
      <c r="U23" s="106">
        <v>135</v>
      </c>
      <c r="V23" s="107"/>
      <c r="W23" s="8">
        <f>X23/30</f>
        <v>4.5</v>
      </c>
      <c r="X23" s="5">
        <f>Y23+AC23</f>
        <v>135</v>
      </c>
      <c r="Y23" s="5">
        <f>Z23+AA23</f>
        <v>32</v>
      </c>
      <c r="Z23" s="5">
        <f t="shared" si="2"/>
        <v>16</v>
      </c>
      <c r="AA23" s="5">
        <f t="shared" si="2"/>
        <v>16</v>
      </c>
      <c r="AB23" s="5"/>
      <c r="AC23" s="5">
        <v>103</v>
      </c>
      <c r="AD23" s="5">
        <f>AE23+AF23</f>
        <v>2</v>
      </c>
      <c r="AE23" s="5">
        <v>1</v>
      </c>
      <c r="AF23" s="5">
        <v>1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 t="s">
        <v>58</v>
      </c>
      <c r="AT23" s="5"/>
      <c r="AU23" s="5"/>
      <c r="AV23" s="5"/>
      <c r="AW23" s="5"/>
      <c r="AX23" s="106" t="s">
        <v>416</v>
      </c>
      <c r="AY23" s="162"/>
      <c r="AZ23" s="162"/>
      <c r="BA23" s="162"/>
      <c r="BB23" s="162"/>
      <c r="BC23" s="162"/>
      <c r="BD23" s="107"/>
      <c r="BE23" s="77" t="s">
        <v>418</v>
      </c>
      <c r="BF23" s="78"/>
      <c r="BG23" s="78"/>
      <c r="BH23" s="78"/>
      <c r="BI23" s="78"/>
      <c r="BJ23" s="78"/>
      <c r="BK23" s="79"/>
    </row>
    <row r="24" spans="1:63" ht="25.5" customHeight="1">
      <c r="A24" s="5">
        <v>3</v>
      </c>
      <c r="B24" s="128" t="s">
        <v>559</v>
      </c>
      <c r="C24" s="128"/>
      <c r="D24" s="128"/>
      <c r="E24" s="105" t="s">
        <v>112</v>
      </c>
      <c r="F24" s="105"/>
      <c r="G24" s="105"/>
      <c r="H24" s="105"/>
      <c r="I24" s="105"/>
      <c r="J24" s="105"/>
      <c r="K24" s="105"/>
      <c r="L24" s="105"/>
      <c r="M24" s="105"/>
      <c r="N24" s="5"/>
      <c r="O24" s="5"/>
      <c r="P24" s="10">
        <v>14</v>
      </c>
      <c r="Q24" s="5">
        <v>1</v>
      </c>
      <c r="R24" s="5"/>
      <c r="S24" s="106">
        <f t="shared" si="3"/>
        <v>135</v>
      </c>
      <c r="T24" s="107"/>
      <c r="U24" s="106">
        <v>135</v>
      </c>
      <c r="V24" s="107"/>
      <c r="W24" s="8">
        <f>X24/30</f>
        <v>4.5</v>
      </c>
      <c r="X24" s="5">
        <f>Y24+AC24</f>
        <v>135</v>
      </c>
      <c r="Y24" s="5">
        <f>Z24+AA24</f>
        <v>48</v>
      </c>
      <c r="Z24" s="5">
        <f t="shared" si="2"/>
        <v>16</v>
      </c>
      <c r="AA24" s="5">
        <f t="shared" si="2"/>
        <v>32</v>
      </c>
      <c r="AB24" s="5"/>
      <c r="AC24" s="5">
        <v>87</v>
      </c>
      <c r="AD24" s="5">
        <f>AE24+AF24</f>
        <v>3</v>
      </c>
      <c r="AE24" s="5">
        <v>1</v>
      </c>
      <c r="AF24" s="5">
        <v>2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 t="s">
        <v>222</v>
      </c>
      <c r="AT24" s="5"/>
      <c r="AU24" s="5"/>
      <c r="AV24" s="5"/>
      <c r="AW24" s="5"/>
      <c r="AX24" s="106" t="s">
        <v>416</v>
      </c>
      <c r="AY24" s="162"/>
      <c r="AZ24" s="162"/>
      <c r="BA24" s="162"/>
      <c r="BB24" s="162"/>
      <c r="BC24" s="162"/>
      <c r="BD24" s="107"/>
      <c r="BE24" s="77"/>
      <c r="BF24" s="78"/>
      <c r="BG24" s="78"/>
      <c r="BH24" s="78"/>
      <c r="BI24" s="78"/>
      <c r="BJ24" s="78"/>
      <c r="BK24" s="79"/>
    </row>
    <row r="25" spans="1:63" ht="25.5" customHeight="1">
      <c r="A25" s="5">
        <v>4</v>
      </c>
      <c r="B25" s="128" t="s">
        <v>560</v>
      </c>
      <c r="C25" s="128"/>
      <c r="D25" s="128"/>
      <c r="E25" s="105" t="s">
        <v>113</v>
      </c>
      <c r="F25" s="105"/>
      <c r="G25" s="105"/>
      <c r="H25" s="105"/>
      <c r="I25" s="105"/>
      <c r="J25" s="105"/>
      <c r="K25" s="105"/>
      <c r="L25" s="105"/>
      <c r="M25" s="105"/>
      <c r="N25" s="5"/>
      <c r="O25" s="5"/>
      <c r="P25" s="10">
        <v>14</v>
      </c>
      <c r="Q25" s="5">
        <v>1</v>
      </c>
      <c r="R25" s="5"/>
      <c r="S25" s="106">
        <f t="shared" si="3"/>
        <v>135</v>
      </c>
      <c r="T25" s="107"/>
      <c r="U25" s="106">
        <v>135</v>
      </c>
      <c r="V25" s="107"/>
      <c r="W25" s="8">
        <f>X25/30</f>
        <v>4.5</v>
      </c>
      <c r="X25" s="5">
        <f>Y25+AC25</f>
        <v>135</v>
      </c>
      <c r="Y25" s="5">
        <f>Z25+AA25</f>
        <v>48</v>
      </c>
      <c r="Z25" s="5">
        <f t="shared" si="2"/>
        <v>16</v>
      </c>
      <c r="AA25" s="5">
        <f t="shared" si="2"/>
        <v>32</v>
      </c>
      <c r="AB25" s="5"/>
      <c r="AC25" s="5">
        <v>87</v>
      </c>
      <c r="AD25" s="5">
        <f>AE25+AF25</f>
        <v>3</v>
      </c>
      <c r="AE25" s="5">
        <v>1</v>
      </c>
      <c r="AF25" s="5">
        <v>2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 t="s">
        <v>58</v>
      </c>
      <c r="AT25" s="5"/>
      <c r="AU25" s="5"/>
      <c r="AV25" s="5"/>
      <c r="AW25" s="5"/>
      <c r="AX25" s="106" t="s">
        <v>416</v>
      </c>
      <c r="AY25" s="162"/>
      <c r="AZ25" s="162"/>
      <c r="BA25" s="162"/>
      <c r="BB25" s="162"/>
      <c r="BC25" s="162"/>
      <c r="BD25" s="107"/>
      <c r="BE25" s="77" t="s">
        <v>419</v>
      </c>
      <c r="BF25" s="78"/>
      <c r="BG25" s="78"/>
      <c r="BH25" s="78"/>
      <c r="BI25" s="78"/>
      <c r="BJ25" s="78"/>
      <c r="BK25" s="79"/>
    </row>
    <row r="26" spans="1:63" ht="25.5" customHeight="1">
      <c r="A26" s="5">
        <v>5</v>
      </c>
      <c r="B26" s="128" t="s">
        <v>561</v>
      </c>
      <c r="C26" s="128"/>
      <c r="D26" s="128"/>
      <c r="E26" s="105" t="s">
        <v>117</v>
      </c>
      <c r="F26" s="105"/>
      <c r="G26" s="105"/>
      <c r="H26" s="105"/>
      <c r="I26" s="105"/>
      <c r="J26" s="105"/>
      <c r="K26" s="105"/>
      <c r="L26" s="105"/>
      <c r="M26" s="105"/>
      <c r="N26" s="5"/>
      <c r="O26" s="5"/>
      <c r="P26" s="10">
        <v>14</v>
      </c>
      <c r="Q26" s="5">
        <v>1</v>
      </c>
      <c r="R26" s="5"/>
      <c r="S26" s="106">
        <f t="shared" si="3"/>
        <v>135</v>
      </c>
      <c r="T26" s="107"/>
      <c r="U26" s="106">
        <v>135</v>
      </c>
      <c r="V26" s="107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 aca="true" t="shared" si="4" ref="AH26:AH36">AI26/30</f>
        <v>4.5</v>
      </c>
      <c r="AI26" s="5">
        <f aca="true" t="shared" si="5" ref="AI26:AI36">AJ26+AN26</f>
        <v>135</v>
      </c>
      <c r="AJ26" s="5">
        <f aca="true" t="shared" si="6" ref="AJ26:AJ36">AK26+AL26</f>
        <v>32</v>
      </c>
      <c r="AK26" s="5">
        <f>AP26*16</f>
        <v>16</v>
      </c>
      <c r="AL26" s="5">
        <f>AQ26*16</f>
        <v>16</v>
      </c>
      <c r="AM26" s="5"/>
      <c r="AN26" s="5">
        <v>103</v>
      </c>
      <c r="AO26" s="5">
        <f>AP26+AQ26</f>
        <v>2</v>
      </c>
      <c r="AP26" s="5">
        <v>1</v>
      </c>
      <c r="AQ26" s="5">
        <v>1</v>
      </c>
      <c r="AR26" s="5"/>
      <c r="AS26" s="5" t="s">
        <v>221</v>
      </c>
      <c r="AT26" s="5"/>
      <c r="AU26" s="5"/>
      <c r="AV26" s="5"/>
      <c r="AW26" s="5"/>
      <c r="AX26" s="106" t="s">
        <v>416</v>
      </c>
      <c r="AY26" s="162"/>
      <c r="AZ26" s="162"/>
      <c r="BA26" s="162"/>
      <c r="BB26" s="162"/>
      <c r="BC26" s="162"/>
      <c r="BD26" s="107"/>
      <c r="BE26" s="77" t="s">
        <v>420</v>
      </c>
      <c r="BF26" s="78"/>
      <c r="BG26" s="78"/>
      <c r="BH26" s="78"/>
      <c r="BI26" s="78"/>
      <c r="BJ26" s="78"/>
      <c r="BK26" s="79"/>
    </row>
    <row r="27" spans="1:63" ht="25.5" customHeight="1">
      <c r="A27" s="5">
        <v>6</v>
      </c>
      <c r="B27" s="128" t="s">
        <v>562</v>
      </c>
      <c r="C27" s="128"/>
      <c r="D27" s="128"/>
      <c r="E27" s="167" t="s">
        <v>118</v>
      </c>
      <c r="F27" s="167"/>
      <c r="G27" s="167"/>
      <c r="H27" s="167"/>
      <c r="I27" s="167"/>
      <c r="J27" s="167"/>
      <c r="K27" s="167"/>
      <c r="L27" s="167"/>
      <c r="M27" s="167"/>
      <c r="N27" s="5"/>
      <c r="O27" s="5"/>
      <c r="P27" s="10">
        <v>14</v>
      </c>
      <c r="Q27" s="5">
        <v>1</v>
      </c>
      <c r="R27" s="5"/>
      <c r="S27" s="106">
        <f t="shared" si="3"/>
        <v>135</v>
      </c>
      <c r="T27" s="107"/>
      <c r="U27" s="106">
        <v>135</v>
      </c>
      <c r="V27" s="107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 t="shared" si="4"/>
        <v>4.5</v>
      </c>
      <c r="AI27" s="5">
        <f t="shared" si="5"/>
        <v>135</v>
      </c>
      <c r="AJ27" s="5">
        <f t="shared" si="6"/>
        <v>32</v>
      </c>
      <c r="AK27" s="5">
        <f>AP27*16</f>
        <v>16</v>
      </c>
      <c r="AL27" s="5">
        <f>AQ27*16</f>
        <v>16</v>
      </c>
      <c r="AM27" s="5"/>
      <c r="AN27" s="5">
        <v>103</v>
      </c>
      <c r="AO27" s="5">
        <f aca="true" t="shared" si="7" ref="AO27:AO36">AP27+AQ27</f>
        <v>2</v>
      </c>
      <c r="AP27" s="5">
        <v>1</v>
      </c>
      <c r="AQ27" s="5">
        <v>1</v>
      </c>
      <c r="AR27" s="5"/>
      <c r="AS27" s="5" t="s">
        <v>59</v>
      </c>
      <c r="AT27" s="5"/>
      <c r="AU27" s="5"/>
      <c r="AV27" s="5"/>
      <c r="AW27" s="5"/>
      <c r="AX27" s="106" t="s">
        <v>416</v>
      </c>
      <c r="AY27" s="162"/>
      <c r="AZ27" s="162"/>
      <c r="BA27" s="162"/>
      <c r="BB27" s="162"/>
      <c r="BC27" s="162"/>
      <c r="BD27" s="107"/>
      <c r="BE27" s="77" t="s">
        <v>421</v>
      </c>
      <c r="BF27" s="78"/>
      <c r="BG27" s="78"/>
      <c r="BH27" s="78"/>
      <c r="BI27" s="78"/>
      <c r="BJ27" s="78"/>
      <c r="BK27" s="79"/>
    </row>
    <row r="28" spans="1:56" ht="12.75" customHeight="1">
      <c r="A28" s="163" t="s">
        <v>225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5"/>
    </row>
    <row r="29" spans="1:63" ht="25.5" customHeight="1">
      <c r="A29" s="5">
        <v>1</v>
      </c>
      <c r="B29" s="97" t="s">
        <v>304</v>
      </c>
      <c r="C29" s="108"/>
      <c r="D29" s="98"/>
      <c r="E29" s="209" t="s">
        <v>114</v>
      </c>
      <c r="F29" s="210"/>
      <c r="G29" s="210"/>
      <c r="H29" s="210"/>
      <c r="I29" s="210"/>
      <c r="J29" s="210"/>
      <c r="K29" s="210"/>
      <c r="L29" s="210"/>
      <c r="M29" s="211"/>
      <c r="N29" s="5"/>
      <c r="O29" s="5"/>
      <c r="P29" s="10">
        <v>14</v>
      </c>
      <c r="Q29" s="5">
        <v>1</v>
      </c>
      <c r="R29" s="5"/>
      <c r="S29" s="106">
        <f>X29+AI29</f>
        <v>90</v>
      </c>
      <c r="T29" s="107"/>
      <c r="U29" s="106">
        <v>90</v>
      </c>
      <c r="V29" s="107"/>
      <c r="W29" s="38">
        <f>X29/30</f>
        <v>3</v>
      </c>
      <c r="X29" s="5">
        <f>Y29+AC29</f>
        <v>90</v>
      </c>
      <c r="Y29" s="5">
        <f>Z29+AA29</f>
        <v>32</v>
      </c>
      <c r="Z29" s="5">
        <v>16</v>
      </c>
      <c r="AA29" s="5">
        <v>16</v>
      </c>
      <c r="AB29" s="5"/>
      <c r="AC29" s="5">
        <v>58</v>
      </c>
      <c r="AD29" s="5">
        <f>AE29+AF29</f>
        <v>2</v>
      </c>
      <c r="AE29" s="5">
        <v>1</v>
      </c>
      <c r="AF29" s="5">
        <v>1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>
        <v>1</v>
      </c>
      <c r="AU29" s="5"/>
      <c r="AV29" s="5"/>
      <c r="AW29" s="5"/>
      <c r="AX29" s="106" t="s">
        <v>416</v>
      </c>
      <c r="AY29" s="162"/>
      <c r="AZ29" s="162"/>
      <c r="BA29" s="162"/>
      <c r="BB29" s="162"/>
      <c r="BC29" s="162"/>
      <c r="BD29" s="107"/>
      <c r="BE29" s="77" t="s">
        <v>422</v>
      </c>
      <c r="BF29" s="78"/>
      <c r="BG29" s="78"/>
      <c r="BH29" s="78"/>
      <c r="BI29" s="78"/>
      <c r="BJ29" s="78"/>
      <c r="BK29" s="79"/>
    </row>
    <row r="30" spans="1:63" ht="25.5" customHeight="1">
      <c r="A30" s="5">
        <v>2</v>
      </c>
      <c r="B30" s="97" t="s">
        <v>305</v>
      </c>
      <c r="C30" s="108"/>
      <c r="D30" s="98"/>
      <c r="E30" s="167" t="s">
        <v>115</v>
      </c>
      <c r="F30" s="167"/>
      <c r="G30" s="167"/>
      <c r="H30" s="167"/>
      <c r="I30" s="167"/>
      <c r="J30" s="167"/>
      <c r="K30" s="167"/>
      <c r="L30" s="167"/>
      <c r="M30" s="167"/>
      <c r="N30" s="5"/>
      <c r="O30" s="5"/>
      <c r="P30" s="10">
        <v>14</v>
      </c>
      <c r="Q30" s="5">
        <v>1</v>
      </c>
      <c r="R30" s="5"/>
      <c r="S30" s="106">
        <f>X30+AI30</f>
        <v>90</v>
      </c>
      <c r="T30" s="107"/>
      <c r="U30" s="106">
        <v>90</v>
      </c>
      <c r="V30" s="107"/>
      <c r="W30" s="38">
        <f>X30/30</f>
        <v>3</v>
      </c>
      <c r="X30" s="5">
        <f>Y30+AC30</f>
        <v>90</v>
      </c>
      <c r="Y30" s="5">
        <f>Z30+AA30</f>
        <v>32</v>
      </c>
      <c r="Z30" s="5">
        <v>16</v>
      </c>
      <c r="AA30" s="5">
        <v>16</v>
      </c>
      <c r="AB30" s="5"/>
      <c r="AC30" s="5">
        <v>58</v>
      </c>
      <c r="AD30" s="5">
        <f>AE30+AF30</f>
        <v>2</v>
      </c>
      <c r="AE30" s="5">
        <v>1</v>
      </c>
      <c r="AF30" s="5">
        <v>1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>
        <v>1</v>
      </c>
      <c r="AU30" s="5"/>
      <c r="AV30" s="5"/>
      <c r="AW30" s="5"/>
      <c r="AX30" s="106" t="s">
        <v>416</v>
      </c>
      <c r="AY30" s="162"/>
      <c r="AZ30" s="162"/>
      <c r="BA30" s="162"/>
      <c r="BB30" s="162"/>
      <c r="BC30" s="162"/>
      <c r="BD30" s="107"/>
      <c r="BE30" s="77" t="s">
        <v>423</v>
      </c>
      <c r="BF30" s="78"/>
      <c r="BG30" s="78"/>
      <c r="BH30" s="78"/>
      <c r="BI30" s="78"/>
      <c r="BJ30" s="78"/>
      <c r="BK30" s="79"/>
    </row>
    <row r="31" spans="1:63" ht="25.5" customHeight="1">
      <c r="A31" s="5">
        <v>3</v>
      </c>
      <c r="B31" s="97" t="s">
        <v>306</v>
      </c>
      <c r="C31" s="108"/>
      <c r="D31" s="98"/>
      <c r="E31" s="105" t="s">
        <v>536</v>
      </c>
      <c r="F31" s="105"/>
      <c r="G31" s="105"/>
      <c r="H31" s="105"/>
      <c r="I31" s="105"/>
      <c r="J31" s="105"/>
      <c r="K31" s="105"/>
      <c r="L31" s="105"/>
      <c r="M31" s="105"/>
      <c r="N31" s="5"/>
      <c r="O31" s="5"/>
      <c r="P31" s="10">
        <v>14</v>
      </c>
      <c r="Q31" s="5">
        <v>1</v>
      </c>
      <c r="R31" s="5"/>
      <c r="S31" s="106">
        <f>X31+AI31</f>
        <v>90</v>
      </c>
      <c r="T31" s="107"/>
      <c r="U31" s="106">
        <v>90</v>
      </c>
      <c r="V31" s="107"/>
      <c r="W31" s="38">
        <f>X31/30</f>
        <v>3</v>
      </c>
      <c r="X31" s="5">
        <f>Y31+AC31</f>
        <v>90</v>
      </c>
      <c r="Y31" s="5">
        <f>Z31+AA31</f>
        <v>32</v>
      </c>
      <c r="Z31" s="5">
        <v>16</v>
      </c>
      <c r="AA31" s="5">
        <v>16</v>
      </c>
      <c r="AB31" s="5"/>
      <c r="AC31" s="5">
        <v>58</v>
      </c>
      <c r="AD31" s="5">
        <f>AE31+AF31</f>
        <v>2</v>
      </c>
      <c r="AE31" s="5">
        <v>1</v>
      </c>
      <c r="AF31" s="5">
        <v>1</v>
      </c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>
        <v>1</v>
      </c>
      <c r="AU31" s="5"/>
      <c r="AV31" s="5"/>
      <c r="AW31" s="5"/>
      <c r="AX31" s="106" t="s">
        <v>504</v>
      </c>
      <c r="AY31" s="162"/>
      <c r="AZ31" s="162"/>
      <c r="BA31" s="162"/>
      <c r="BB31" s="162"/>
      <c r="BC31" s="162"/>
      <c r="BD31" s="107"/>
      <c r="BE31" s="80" t="s">
        <v>424</v>
      </c>
      <c r="BF31" s="81"/>
      <c r="BG31" s="81"/>
      <c r="BH31" s="81"/>
      <c r="BI31" s="81"/>
      <c r="BJ31" s="81"/>
      <c r="BK31" s="82"/>
    </row>
    <row r="32" spans="1:63" ht="25.5" customHeight="1">
      <c r="A32" s="5">
        <v>4</v>
      </c>
      <c r="B32" s="97" t="s">
        <v>307</v>
      </c>
      <c r="C32" s="108"/>
      <c r="D32" s="98"/>
      <c r="E32" s="105" t="s">
        <v>223</v>
      </c>
      <c r="F32" s="105"/>
      <c r="G32" s="105"/>
      <c r="H32" s="105"/>
      <c r="I32" s="105"/>
      <c r="J32" s="105"/>
      <c r="K32" s="105"/>
      <c r="L32" s="105"/>
      <c r="M32" s="105"/>
      <c r="N32" s="5"/>
      <c r="O32" s="5"/>
      <c r="P32" s="10">
        <v>14</v>
      </c>
      <c r="Q32" s="5">
        <v>1</v>
      </c>
      <c r="R32" s="5"/>
      <c r="S32" s="106">
        <f>X32+AI32</f>
        <v>90</v>
      </c>
      <c r="T32" s="107"/>
      <c r="U32" s="106">
        <v>90</v>
      </c>
      <c r="V32" s="107"/>
      <c r="W32" s="38">
        <f>X32/30</f>
        <v>3</v>
      </c>
      <c r="X32" s="5">
        <f>Y32+AC32</f>
        <v>90</v>
      </c>
      <c r="Y32" s="5">
        <f>Z32+AA32</f>
        <v>32</v>
      </c>
      <c r="Z32" s="5">
        <v>16</v>
      </c>
      <c r="AA32" s="5">
        <v>16</v>
      </c>
      <c r="AB32" s="5"/>
      <c r="AC32" s="5">
        <v>58</v>
      </c>
      <c r="AD32" s="5">
        <f>AE32+AF32</f>
        <v>2</v>
      </c>
      <c r="AE32" s="5">
        <v>1</v>
      </c>
      <c r="AF32" s="5">
        <v>1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>
        <v>1</v>
      </c>
      <c r="AU32" s="5"/>
      <c r="AV32" s="5"/>
      <c r="AW32" s="5"/>
      <c r="AX32" s="106" t="s">
        <v>416</v>
      </c>
      <c r="AY32" s="162"/>
      <c r="AZ32" s="162"/>
      <c r="BA32" s="162"/>
      <c r="BB32" s="162"/>
      <c r="BC32" s="162"/>
      <c r="BD32" s="107"/>
      <c r="BE32" s="86" t="s">
        <v>425</v>
      </c>
      <c r="BF32" s="87"/>
      <c r="BG32" s="87"/>
      <c r="BH32" s="87"/>
      <c r="BI32" s="87"/>
      <c r="BJ32" s="87"/>
      <c r="BK32" s="88"/>
    </row>
    <row r="33" spans="1:63" ht="25.5" customHeight="1">
      <c r="A33" s="5">
        <v>5</v>
      </c>
      <c r="B33" s="97" t="s">
        <v>357</v>
      </c>
      <c r="C33" s="108"/>
      <c r="D33" s="98"/>
      <c r="E33" s="105" t="s">
        <v>119</v>
      </c>
      <c r="F33" s="105"/>
      <c r="G33" s="105"/>
      <c r="H33" s="105"/>
      <c r="I33" s="105"/>
      <c r="J33" s="105"/>
      <c r="K33" s="105"/>
      <c r="L33" s="105"/>
      <c r="M33" s="105"/>
      <c r="N33" s="5"/>
      <c r="O33" s="5"/>
      <c r="P33" s="10">
        <v>14</v>
      </c>
      <c r="Q33" s="5">
        <v>1</v>
      </c>
      <c r="R33" s="5"/>
      <c r="S33" s="106">
        <f t="shared" si="3"/>
        <v>90</v>
      </c>
      <c r="T33" s="107"/>
      <c r="U33" s="106">
        <v>90</v>
      </c>
      <c r="V33" s="107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 t="shared" si="4"/>
        <v>3</v>
      </c>
      <c r="AI33" s="5">
        <f t="shared" si="5"/>
        <v>90</v>
      </c>
      <c r="AJ33" s="5">
        <f t="shared" si="6"/>
        <v>32</v>
      </c>
      <c r="AK33" s="5">
        <v>16</v>
      </c>
      <c r="AL33" s="5">
        <v>16</v>
      </c>
      <c r="AM33" s="5"/>
      <c r="AN33" s="5">
        <v>58</v>
      </c>
      <c r="AO33" s="5">
        <f t="shared" si="7"/>
        <v>2</v>
      </c>
      <c r="AP33" s="5">
        <v>1</v>
      </c>
      <c r="AQ33" s="5">
        <v>1</v>
      </c>
      <c r="AR33" s="5"/>
      <c r="AS33" s="5"/>
      <c r="AT33" s="5">
        <v>2</v>
      </c>
      <c r="AU33" s="5"/>
      <c r="AV33" s="5"/>
      <c r="AW33" s="5"/>
      <c r="AX33" s="106" t="s">
        <v>416</v>
      </c>
      <c r="AY33" s="162"/>
      <c r="AZ33" s="162"/>
      <c r="BA33" s="162"/>
      <c r="BB33" s="162"/>
      <c r="BC33" s="162"/>
      <c r="BD33" s="107"/>
      <c r="BE33" s="77"/>
      <c r="BF33" s="78"/>
      <c r="BG33" s="78"/>
      <c r="BH33" s="78"/>
      <c r="BI33" s="78"/>
      <c r="BJ33" s="78"/>
      <c r="BK33" s="79"/>
    </row>
    <row r="34" spans="1:63" ht="37.5" customHeight="1">
      <c r="A34" s="5">
        <v>6</v>
      </c>
      <c r="B34" s="97" t="s">
        <v>358</v>
      </c>
      <c r="C34" s="108"/>
      <c r="D34" s="98"/>
      <c r="E34" s="212" t="s">
        <v>206</v>
      </c>
      <c r="F34" s="212"/>
      <c r="G34" s="212"/>
      <c r="H34" s="212"/>
      <c r="I34" s="212"/>
      <c r="J34" s="212"/>
      <c r="K34" s="212"/>
      <c r="L34" s="212"/>
      <c r="M34" s="212"/>
      <c r="N34" s="5"/>
      <c r="O34" s="5"/>
      <c r="P34" s="10">
        <v>14</v>
      </c>
      <c r="Q34" s="5">
        <v>1</v>
      </c>
      <c r="R34" s="5"/>
      <c r="S34" s="106">
        <f>X34+AI34</f>
        <v>90</v>
      </c>
      <c r="T34" s="107"/>
      <c r="U34" s="106">
        <v>90</v>
      </c>
      <c r="V34" s="107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>
        <f t="shared" si="4"/>
        <v>3</v>
      </c>
      <c r="AI34" s="5">
        <f t="shared" si="5"/>
        <v>90</v>
      </c>
      <c r="AJ34" s="5">
        <f t="shared" si="6"/>
        <v>32</v>
      </c>
      <c r="AK34" s="5">
        <v>16</v>
      </c>
      <c r="AL34" s="5">
        <v>16</v>
      </c>
      <c r="AM34" s="5"/>
      <c r="AN34" s="5">
        <v>58</v>
      </c>
      <c r="AO34" s="5">
        <f t="shared" si="7"/>
        <v>2</v>
      </c>
      <c r="AP34" s="5">
        <v>1</v>
      </c>
      <c r="AQ34" s="5">
        <v>1</v>
      </c>
      <c r="AR34" s="5"/>
      <c r="AS34" s="5"/>
      <c r="AT34" s="5">
        <v>2</v>
      </c>
      <c r="AU34" s="5"/>
      <c r="AV34" s="5"/>
      <c r="AW34" s="5"/>
      <c r="AX34" s="106" t="s">
        <v>416</v>
      </c>
      <c r="AY34" s="162"/>
      <c r="AZ34" s="162"/>
      <c r="BA34" s="162"/>
      <c r="BB34" s="162"/>
      <c r="BC34" s="162"/>
      <c r="BD34" s="107"/>
      <c r="BE34" s="77" t="s">
        <v>426</v>
      </c>
      <c r="BF34" s="78"/>
      <c r="BG34" s="78"/>
      <c r="BH34" s="78"/>
      <c r="BI34" s="78"/>
      <c r="BJ34" s="78"/>
      <c r="BK34" s="79"/>
    </row>
    <row r="35" spans="1:63" ht="25.5" customHeight="1">
      <c r="A35" s="5">
        <v>7</v>
      </c>
      <c r="B35" s="97" t="s">
        <v>359</v>
      </c>
      <c r="C35" s="108"/>
      <c r="D35" s="98"/>
      <c r="E35" s="105" t="s">
        <v>120</v>
      </c>
      <c r="F35" s="105"/>
      <c r="G35" s="105"/>
      <c r="H35" s="105"/>
      <c r="I35" s="105"/>
      <c r="J35" s="105"/>
      <c r="K35" s="105"/>
      <c r="L35" s="105"/>
      <c r="M35" s="105"/>
      <c r="N35" s="5"/>
      <c r="O35" s="5"/>
      <c r="P35" s="10">
        <v>14</v>
      </c>
      <c r="Q35" s="5">
        <v>1</v>
      </c>
      <c r="R35" s="5"/>
      <c r="S35" s="106">
        <f>X35+AI35</f>
        <v>90</v>
      </c>
      <c r="T35" s="107"/>
      <c r="U35" s="106">
        <v>90</v>
      </c>
      <c r="V35" s="107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 t="shared" si="4"/>
        <v>3</v>
      </c>
      <c r="AI35" s="5">
        <f t="shared" si="5"/>
        <v>90</v>
      </c>
      <c r="AJ35" s="5">
        <f t="shared" si="6"/>
        <v>32</v>
      </c>
      <c r="AK35" s="5">
        <v>16</v>
      </c>
      <c r="AL35" s="5">
        <v>16</v>
      </c>
      <c r="AM35" s="5"/>
      <c r="AN35" s="5">
        <v>58</v>
      </c>
      <c r="AO35" s="5">
        <f t="shared" si="7"/>
        <v>2</v>
      </c>
      <c r="AP35" s="5">
        <v>1</v>
      </c>
      <c r="AQ35" s="5">
        <v>1</v>
      </c>
      <c r="AR35" s="5"/>
      <c r="AS35" s="5"/>
      <c r="AT35" s="5">
        <v>2</v>
      </c>
      <c r="AU35" s="5"/>
      <c r="AV35" s="5"/>
      <c r="AW35" s="5"/>
      <c r="AX35" s="106" t="s">
        <v>416</v>
      </c>
      <c r="AY35" s="162"/>
      <c r="AZ35" s="162"/>
      <c r="BA35" s="162"/>
      <c r="BB35" s="162"/>
      <c r="BC35" s="162"/>
      <c r="BD35" s="107"/>
      <c r="BE35" s="77" t="s">
        <v>423</v>
      </c>
      <c r="BF35" s="78"/>
      <c r="BG35" s="78"/>
      <c r="BH35" s="78"/>
      <c r="BI35" s="78"/>
      <c r="BJ35" s="78"/>
      <c r="BK35" s="79"/>
    </row>
    <row r="36" spans="1:63" ht="26.25" customHeight="1">
      <c r="A36" s="5">
        <v>8</v>
      </c>
      <c r="B36" s="97" t="s">
        <v>360</v>
      </c>
      <c r="C36" s="108"/>
      <c r="D36" s="98"/>
      <c r="E36" s="105" t="s">
        <v>116</v>
      </c>
      <c r="F36" s="105"/>
      <c r="G36" s="105"/>
      <c r="H36" s="105"/>
      <c r="I36" s="105"/>
      <c r="J36" s="105"/>
      <c r="K36" s="105"/>
      <c r="L36" s="105"/>
      <c r="M36" s="105"/>
      <c r="N36" s="10"/>
      <c r="O36" s="10"/>
      <c r="P36" s="10">
        <v>14</v>
      </c>
      <c r="Q36" s="10">
        <v>1</v>
      </c>
      <c r="R36" s="10"/>
      <c r="S36" s="106">
        <f>X36+AI36</f>
        <v>90</v>
      </c>
      <c r="T36" s="107"/>
      <c r="U36" s="106">
        <v>90</v>
      </c>
      <c r="V36" s="107"/>
      <c r="W36" s="3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5">
        <f t="shared" si="4"/>
        <v>3</v>
      </c>
      <c r="AI36" s="5">
        <f t="shared" si="5"/>
        <v>90</v>
      </c>
      <c r="AJ36" s="5">
        <f t="shared" si="6"/>
        <v>32</v>
      </c>
      <c r="AK36" s="10">
        <v>16</v>
      </c>
      <c r="AL36" s="10">
        <v>16</v>
      </c>
      <c r="AM36" s="10"/>
      <c r="AN36" s="10">
        <v>58</v>
      </c>
      <c r="AO36" s="5">
        <f t="shared" si="7"/>
        <v>2</v>
      </c>
      <c r="AP36" s="10">
        <v>1</v>
      </c>
      <c r="AQ36" s="10">
        <v>1</v>
      </c>
      <c r="AR36" s="10"/>
      <c r="AS36" s="31"/>
      <c r="AT36" s="31" t="s">
        <v>60</v>
      </c>
      <c r="AU36" s="10"/>
      <c r="AV36" s="10"/>
      <c r="AW36" s="10"/>
      <c r="AX36" s="106" t="s">
        <v>416</v>
      </c>
      <c r="AY36" s="162"/>
      <c r="AZ36" s="162"/>
      <c r="BA36" s="162"/>
      <c r="BB36" s="162"/>
      <c r="BC36" s="162"/>
      <c r="BD36" s="107"/>
      <c r="BE36" s="80" t="s">
        <v>424</v>
      </c>
      <c r="BF36" s="81"/>
      <c r="BG36" s="81"/>
      <c r="BH36" s="81"/>
      <c r="BI36" s="81"/>
      <c r="BJ36" s="81"/>
      <c r="BK36" s="82"/>
    </row>
    <row r="37" spans="1:56" ht="12.75" customHeight="1">
      <c r="A37" s="106" t="s">
        <v>30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07"/>
      <c r="N37" s="5"/>
      <c r="O37" s="5"/>
      <c r="P37" s="5"/>
      <c r="Q37" s="5"/>
      <c r="R37" s="5"/>
      <c r="S37" s="106"/>
      <c r="T37" s="107"/>
      <c r="U37" s="106">
        <v>1800</v>
      </c>
      <c r="V37" s="107"/>
      <c r="W37" s="38">
        <f>SUM(W19:W36)</f>
        <v>30</v>
      </c>
      <c r="X37" s="38">
        <f aca="true" t="shared" si="8" ref="X37:AR37">SUM(X19:X36)</f>
        <v>900</v>
      </c>
      <c r="Y37" s="38">
        <f t="shared" si="8"/>
        <v>288</v>
      </c>
      <c r="Z37" s="38">
        <f t="shared" si="8"/>
        <v>128</v>
      </c>
      <c r="AA37" s="38">
        <f t="shared" si="8"/>
        <v>160</v>
      </c>
      <c r="AB37" s="38">
        <f t="shared" si="8"/>
        <v>0</v>
      </c>
      <c r="AC37" s="38">
        <f t="shared" si="8"/>
        <v>612</v>
      </c>
      <c r="AD37" s="38">
        <f t="shared" si="8"/>
        <v>18</v>
      </c>
      <c r="AE37" s="38">
        <f t="shared" si="8"/>
        <v>8</v>
      </c>
      <c r="AF37" s="38">
        <f t="shared" si="8"/>
        <v>10</v>
      </c>
      <c r="AG37" s="38">
        <f t="shared" si="8"/>
        <v>0</v>
      </c>
      <c r="AH37" s="38">
        <f t="shared" si="8"/>
        <v>30</v>
      </c>
      <c r="AI37" s="38">
        <f t="shared" si="8"/>
        <v>900</v>
      </c>
      <c r="AJ37" s="38">
        <f t="shared" si="8"/>
        <v>288</v>
      </c>
      <c r="AK37" s="38">
        <f t="shared" si="8"/>
        <v>128</v>
      </c>
      <c r="AL37" s="38">
        <f t="shared" si="8"/>
        <v>160</v>
      </c>
      <c r="AM37" s="38">
        <f t="shared" si="8"/>
        <v>0</v>
      </c>
      <c r="AN37" s="38">
        <f t="shared" si="8"/>
        <v>612</v>
      </c>
      <c r="AO37" s="38">
        <f t="shared" si="8"/>
        <v>18</v>
      </c>
      <c r="AP37" s="38">
        <f t="shared" si="8"/>
        <v>8</v>
      </c>
      <c r="AQ37" s="38">
        <f t="shared" si="8"/>
        <v>10</v>
      </c>
      <c r="AR37" s="38">
        <f t="shared" si="8"/>
        <v>0</v>
      </c>
      <c r="AS37" s="33" t="s">
        <v>61</v>
      </c>
      <c r="AT37" s="33" t="s">
        <v>61</v>
      </c>
      <c r="AU37" s="5"/>
      <c r="AV37" s="5"/>
      <c r="AW37" s="5"/>
      <c r="AX37" s="106"/>
      <c r="AY37" s="162"/>
      <c r="AZ37" s="162"/>
      <c r="BA37" s="162"/>
      <c r="BB37" s="162"/>
      <c r="BC37" s="162"/>
      <c r="BD37" s="107"/>
    </row>
    <row r="38" spans="1:56" s="11" customFormat="1" ht="12" customHeight="1">
      <c r="A38" s="21"/>
      <c r="B38" s="21"/>
      <c r="C38" s="22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1"/>
      <c r="O38" s="21"/>
      <c r="P38" s="21"/>
      <c r="Q38" s="21"/>
      <c r="R38" s="21"/>
      <c r="S38" s="21"/>
      <c r="T38" s="21"/>
      <c r="U38" s="21"/>
      <c r="V38" s="21"/>
      <c r="W38" s="23"/>
      <c r="X38" s="23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1"/>
      <c r="AV38" s="21"/>
      <c r="AW38" s="21"/>
      <c r="AX38" s="21"/>
      <c r="AY38" s="21"/>
      <c r="AZ38" s="21"/>
      <c r="BA38" s="21"/>
      <c r="BB38" s="21"/>
      <c r="BC38" s="21"/>
      <c r="BD38" s="21"/>
    </row>
    <row r="39" spans="1:51" s="37" customFormat="1" ht="12.75">
      <c r="A39" s="22"/>
      <c r="B39" s="22"/>
      <c r="C39" s="22"/>
      <c r="D39" s="22"/>
      <c r="E39" s="22" t="s">
        <v>185</v>
      </c>
      <c r="F39" s="22"/>
      <c r="G39" s="22"/>
      <c r="H39" s="22"/>
      <c r="I39" s="22"/>
      <c r="J39" s="22"/>
      <c r="K39" s="22"/>
      <c r="L39" s="22"/>
      <c r="M39" s="22"/>
      <c r="N39" s="36" t="s">
        <v>281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 t="s">
        <v>186</v>
      </c>
      <c r="AG39" s="36"/>
      <c r="AH39" s="36"/>
      <c r="AI39" s="36"/>
      <c r="AJ39" s="36"/>
      <c r="AK39" s="36" t="s">
        <v>283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s="37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 t="s">
        <v>282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 t="s">
        <v>284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ht="17.25" customHeight="1">
      <c r="A41" s="2"/>
      <c r="B41" s="2"/>
      <c r="C41" s="2"/>
      <c r="D41" s="2"/>
      <c r="E41" s="207"/>
      <c r="F41" s="207"/>
      <c r="G41" s="207"/>
      <c r="H41" s="207"/>
      <c r="I41" s="207"/>
      <c r="J41" s="207"/>
      <c r="K41" s="207"/>
      <c r="L41" s="207"/>
      <c r="M41" s="207"/>
      <c r="N41" s="7" t="s">
        <v>31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201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7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2.75">
      <c r="A43" s="1"/>
      <c r="B43" s="1"/>
      <c r="C43" s="1"/>
      <c r="D43" s="1"/>
      <c r="E43" s="208"/>
      <c r="F43" s="208"/>
      <c r="G43" s="208"/>
      <c r="H43" s="208"/>
      <c r="I43" s="208"/>
      <c r="J43" s="208"/>
      <c r="K43" s="208"/>
      <c r="L43" s="208"/>
      <c r="M43" s="20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1"/>
      <c r="B44" s="1"/>
      <c r="C44" s="1"/>
      <c r="D44" s="1"/>
      <c r="E44" s="208"/>
      <c r="F44" s="208"/>
      <c r="G44" s="208"/>
      <c r="H44" s="208"/>
      <c r="I44" s="208"/>
      <c r="J44" s="208"/>
      <c r="K44" s="208"/>
      <c r="L44" s="208"/>
      <c r="M44" s="20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>
      <c r="A45" s="1"/>
      <c r="B45" s="1"/>
      <c r="C45" s="1"/>
      <c r="D45" s="1"/>
      <c r="E45" s="208"/>
      <c r="F45" s="208"/>
      <c r="G45" s="208"/>
      <c r="H45" s="208"/>
      <c r="I45" s="208"/>
      <c r="J45" s="208"/>
      <c r="K45" s="208"/>
      <c r="L45" s="208"/>
      <c r="M45" s="20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5:13" ht="12.75">
      <c r="E46" s="206"/>
      <c r="F46" s="206"/>
      <c r="G46" s="206"/>
      <c r="H46" s="206"/>
      <c r="I46" s="206"/>
      <c r="J46" s="206"/>
      <c r="K46" s="206"/>
      <c r="L46" s="206"/>
      <c r="M46" s="206"/>
    </row>
    <row r="47" spans="5:13" ht="12.75">
      <c r="E47" s="206"/>
      <c r="F47" s="206"/>
      <c r="G47" s="206"/>
      <c r="H47" s="206"/>
      <c r="I47" s="206"/>
      <c r="J47" s="206"/>
      <c r="K47" s="206"/>
      <c r="L47" s="206"/>
      <c r="M47" s="206"/>
    </row>
  </sheetData>
  <sheetProtection/>
  <mergeCells count="138">
    <mergeCell ref="A28:BD28"/>
    <mergeCell ref="AX27:BD27"/>
    <mergeCell ref="AX33:BD33"/>
    <mergeCell ref="AX34:BD34"/>
    <mergeCell ref="AX35:BD35"/>
    <mergeCell ref="S33:T33"/>
    <mergeCell ref="S34:T34"/>
    <mergeCell ref="E30:M30"/>
    <mergeCell ref="S30:T30"/>
    <mergeCell ref="U30:V30"/>
    <mergeCell ref="B24:D24"/>
    <mergeCell ref="E24:M24"/>
    <mergeCell ref="B25:D25"/>
    <mergeCell ref="E25:M25"/>
    <mergeCell ref="AX36:BD36"/>
    <mergeCell ref="AX29:BD29"/>
    <mergeCell ref="AX24:BD24"/>
    <mergeCell ref="AX25:BD25"/>
    <mergeCell ref="B35:D35"/>
    <mergeCell ref="E35:M35"/>
    <mergeCell ref="E23:M23"/>
    <mergeCell ref="W15:W17"/>
    <mergeCell ref="X15:X17"/>
    <mergeCell ref="Y15:AB15"/>
    <mergeCell ref="B22:D22"/>
    <mergeCell ref="E22:M22"/>
    <mergeCell ref="B23:D23"/>
    <mergeCell ref="U22:V22"/>
    <mergeCell ref="S23:T23"/>
    <mergeCell ref="U23:V23"/>
    <mergeCell ref="E46:M46"/>
    <mergeCell ref="E47:M47"/>
    <mergeCell ref="E41:M41"/>
    <mergeCell ref="E43:M43"/>
    <mergeCell ref="E44:M44"/>
    <mergeCell ref="E45:M45"/>
    <mergeCell ref="A37:M37"/>
    <mergeCell ref="B26:D26"/>
    <mergeCell ref="E26:M26"/>
    <mergeCell ref="B27:D27"/>
    <mergeCell ref="E27:M27"/>
    <mergeCell ref="E33:M33"/>
    <mergeCell ref="B34:D34"/>
    <mergeCell ref="E34:M34"/>
    <mergeCell ref="B30:D30"/>
    <mergeCell ref="B36:D36"/>
    <mergeCell ref="S17:T17"/>
    <mergeCell ref="U17:V17"/>
    <mergeCell ref="AX14:BD17"/>
    <mergeCell ref="AX22:BD22"/>
    <mergeCell ref="AX23:BD23"/>
    <mergeCell ref="A18:BD18"/>
    <mergeCell ref="Q14:R16"/>
    <mergeCell ref="S14:V16"/>
    <mergeCell ref="A21:BD21"/>
    <mergeCell ref="W14:AG14"/>
    <mergeCell ref="Y16:Y17"/>
    <mergeCell ref="Z16:AB16"/>
    <mergeCell ref="AJ16:AJ17"/>
    <mergeCell ref="AK16:AM16"/>
    <mergeCell ref="AC15:AC17"/>
    <mergeCell ref="AD15:AD17"/>
    <mergeCell ref="AW14:AW17"/>
    <mergeCell ref="AJ15:AM15"/>
    <mergeCell ref="AN15:AN17"/>
    <mergeCell ref="AO15:AO17"/>
    <mergeCell ref="AP15:AR16"/>
    <mergeCell ref="AH15:AH17"/>
    <mergeCell ref="AI15:AI17"/>
    <mergeCell ref="AH14:AR14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14:AV16"/>
    <mergeCell ref="AS8:AW8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S27:T27"/>
    <mergeCell ref="U27:V27"/>
    <mergeCell ref="S24:T24"/>
    <mergeCell ref="U24:V24"/>
    <mergeCell ref="S25:T25"/>
    <mergeCell ref="U25:V25"/>
    <mergeCell ref="S26:T26"/>
    <mergeCell ref="AE15:AG16"/>
    <mergeCell ref="S22:T22"/>
    <mergeCell ref="U26:V26"/>
    <mergeCell ref="S37:T37"/>
    <mergeCell ref="U37:V37"/>
    <mergeCell ref="U34:V34"/>
    <mergeCell ref="E36:M36"/>
    <mergeCell ref="B31:D31"/>
    <mergeCell ref="E31:M31"/>
    <mergeCell ref="S31:T31"/>
    <mergeCell ref="B32:D32"/>
    <mergeCell ref="E32:M32"/>
    <mergeCell ref="S35:T35"/>
    <mergeCell ref="U35:V35"/>
    <mergeCell ref="B29:D29"/>
    <mergeCell ref="E29:M29"/>
    <mergeCell ref="S29:T29"/>
    <mergeCell ref="U29:V29"/>
    <mergeCell ref="S32:T32"/>
    <mergeCell ref="B33:D33"/>
    <mergeCell ref="E20:M20"/>
    <mergeCell ref="S20:T20"/>
    <mergeCell ref="AX37:BD37"/>
    <mergeCell ref="S36:T36"/>
    <mergeCell ref="U36:V36"/>
    <mergeCell ref="U31:V31"/>
    <mergeCell ref="AX31:BD31"/>
    <mergeCell ref="AX26:BD26"/>
    <mergeCell ref="U32:V32"/>
    <mergeCell ref="AX32:BD32"/>
    <mergeCell ref="U20:V20"/>
    <mergeCell ref="AX20:BD20"/>
    <mergeCell ref="AX30:BD30"/>
    <mergeCell ref="U33:V33"/>
    <mergeCell ref="B19:D19"/>
    <mergeCell ref="E19:M19"/>
    <mergeCell ref="S19:T19"/>
    <mergeCell ref="U19:V19"/>
    <mergeCell ref="AX19:BD19"/>
    <mergeCell ref="B20:D20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zoomScalePageLayoutView="0" workbookViewId="0" topLeftCell="A25">
      <selection activeCell="W37" sqref="W37:AR37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20.5742187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1:56" s="11" customFormat="1" ht="16.5" customHeight="1">
      <c r="A2" s="172" t="s">
        <v>280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</row>
    <row r="3" spans="2:29" s="11" customFormat="1" ht="12.75">
      <c r="B3" s="12" t="s">
        <v>27</v>
      </c>
      <c r="T3" s="11" t="s">
        <v>33</v>
      </c>
      <c r="Z3" s="39" t="s">
        <v>209</v>
      </c>
      <c r="AA3" s="14"/>
      <c r="AB3" s="14"/>
      <c r="AC3" s="14"/>
    </row>
    <row r="4" spans="2:33" s="11" customFormat="1" ht="12.75">
      <c r="B4" s="11" t="s">
        <v>28</v>
      </c>
      <c r="T4" s="11" t="s">
        <v>32</v>
      </c>
      <c r="Z4" s="11" t="s">
        <v>210</v>
      </c>
      <c r="AA4" s="14"/>
      <c r="AB4" s="14"/>
      <c r="AC4" s="14"/>
      <c r="AG4" s="12" t="s">
        <v>187</v>
      </c>
    </row>
    <row r="5" spans="2:37" s="11" customFormat="1" ht="12.75">
      <c r="B5" s="11" t="s">
        <v>29</v>
      </c>
      <c r="T5" s="11" t="s">
        <v>25</v>
      </c>
      <c r="Z5" s="11" t="s">
        <v>26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54</v>
      </c>
      <c r="U6" s="12"/>
      <c r="V6" s="12"/>
      <c r="Z6" s="11" t="s">
        <v>252</v>
      </c>
      <c r="AM6" s="32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73" t="s">
        <v>39</v>
      </c>
      <c r="B8" s="175" t="s">
        <v>40</v>
      </c>
      <c r="C8" s="176"/>
      <c r="D8" s="176"/>
      <c r="E8" s="177"/>
      <c r="F8" s="175" t="s">
        <v>41</v>
      </c>
      <c r="G8" s="176"/>
      <c r="H8" s="176"/>
      <c r="I8" s="177"/>
      <c r="J8" s="175" t="s">
        <v>42</v>
      </c>
      <c r="K8" s="176"/>
      <c r="L8" s="176"/>
      <c r="M8" s="176"/>
      <c r="N8" s="177"/>
      <c r="O8" s="175" t="s">
        <v>43</v>
      </c>
      <c r="P8" s="176"/>
      <c r="Q8" s="176"/>
      <c r="R8" s="177"/>
      <c r="S8" s="175" t="s">
        <v>44</v>
      </c>
      <c r="T8" s="176"/>
      <c r="U8" s="176"/>
      <c r="V8" s="176"/>
      <c r="W8" s="177"/>
      <c r="X8" s="175" t="s">
        <v>45</v>
      </c>
      <c r="Y8" s="176"/>
      <c r="Z8" s="176"/>
      <c r="AA8" s="177"/>
      <c r="AB8" s="175" t="s">
        <v>46</v>
      </c>
      <c r="AC8" s="176"/>
      <c r="AD8" s="176"/>
      <c r="AE8" s="177"/>
      <c r="AF8" s="175" t="s">
        <v>47</v>
      </c>
      <c r="AG8" s="176"/>
      <c r="AH8" s="176"/>
      <c r="AI8" s="177"/>
      <c r="AJ8" s="175" t="s">
        <v>48</v>
      </c>
      <c r="AK8" s="176"/>
      <c r="AL8" s="176"/>
      <c r="AM8" s="176"/>
      <c r="AN8" s="177"/>
      <c r="AO8" s="175" t="s">
        <v>49</v>
      </c>
      <c r="AP8" s="176"/>
      <c r="AQ8" s="176"/>
      <c r="AR8" s="177"/>
      <c r="AS8" s="175" t="s">
        <v>50</v>
      </c>
      <c r="AT8" s="176"/>
      <c r="AU8" s="176"/>
      <c r="AV8" s="176"/>
      <c r="AW8" s="177"/>
      <c r="AX8" s="175" t="s">
        <v>51</v>
      </c>
      <c r="AY8" s="176"/>
      <c r="AZ8" s="176"/>
      <c r="BA8" s="177"/>
      <c r="BB8" s="27"/>
    </row>
    <row r="9" spans="1:54" s="11" customFormat="1" ht="12.75">
      <c r="A9" s="174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6">
        <v>52</v>
      </c>
      <c r="BB9" s="28"/>
    </row>
    <row r="10" spans="1:54" s="11" customFormat="1" ht="12.75">
      <c r="A10" s="16" t="s">
        <v>55</v>
      </c>
      <c r="B10" s="17" t="s">
        <v>180</v>
      </c>
      <c r="C10" s="17" t="s">
        <v>180</v>
      </c>
      <c r="D10" s="17" t="s">
        <v>180</v>
      </c>
      <c r="E10" s="17" t="s">
        <v>180</v>
      </c>
      <c r="F10" s="17" t="s">
        <v>180</v>
      </c>
      <c r="G10" s="17" t="s">
        <v>180</v>
      </c>
      <c r="H10" s="17" t="s">
        <v>180</v>
      </c>
      <c r="I10" s="17" t="s">
        <v>180</v>
      </c>
      <c r="J10" s="17" t="s">
        <v>180</v>
      </c>
      <c r="K10" s="17" t="s">
        <v>180</v>
      </c>
      <c r="L10" s="17" t="s">
        <v>180</v>
      </c>
      <c r="M10" s="17" t="s">
        <v>180</v>
      </c>
      <c r="N10" s="17" t="s">
        <v>180</v>
      </c>
      <c r="O10" s="17" t="s">
        <v>180</v>
      </c>
      <c r="P10" s="17" t="s">
        <v>180</v>
      </c>
      <c r="Q10" s="17" t="s">
        <v>180</v>
      </c>
      <c r="R10" s="17" t="s">
        <v>181</v>
      </c>
      <c r="S10" s="17" t="s">
        <v>181</v>
      </c>
      <c r="T10" s="17" t="s">
        <v>181</v>
      </c>
      <c r="U10" s="17" t="s">
        <v>182</v>
      </c>
      <c r="V10" s="17" t="s">
        <v>182</v>
      </c>
      <c r="W10" s="17" t="s">
        <v>182</v>
      </c>
      <c r="X10" s="17" t="s">
        <v>182</v>
      </c>
      <c r="Y10" s="20" t="s">
        <v>180</v>
      </c>
      <c r="Z10" s="20" t="s">
        <v>180</v>
      </c>
      <c r="AA10" s="20" t="s">
        <v>180</v>
      </c>
      <c r="AB10" s="20" t="s">
        <v>180</v>
      </c>
      <c r="AC10" s="20" t="s">
        <v>180</v>
      </c>
      <c r="AD10" s="20" t="s">
        <v>180</v>
      </c>
      <c r="AE10" s="20" t="s">
        <v>180</v>
      </c>
      <c r="AF10" s="20" t="s">
        <v>180</v>
      </c>
      <c r="AG10" s="20" t="s">
        <v>180</v>
      </c>
      <c r="AH10" s="20" t="s">
        <v>180</v>
      </c>
      <c r="AI10" s="20" t="s">
        <v>180</v>
      </c>
      <c r="AJ10" s="20" t="s">
        <v>180</v>
      </c>
      <c r="AK10" s="20" t="s">
        <v>180</v>
      </c>
      <c r="AL10" s="20" t="s">
        <v>180</v>
      </c>
      <c r="AM10" s="20" t="s">
        <v>180</v>
      </c>
      <c r="AN10" s="20" t="s">
        <v>180</v>
      </c>
      <c r="AO10" s="20" t="s">
        <v>181</v>
      </c>
      <c r="AP10" s="20" t="s">
        <v>181</v>
      </c>
      <c r="AQ10" s="20" t="s">
        <v>181</v>
      </c>
      <c r="AR10" s="20" t="s">
        <v>182</v>
      </c>
      <c r="AS10" s="20" t="s">
        <v>182</v>
      </c>
      <c r="AT10" s="20" t="s">
        <v>182</v>
      </c>
      <c r="AU10" s="20" t="s">
        <v>182</v>
      </c>
      <c r="AV10" s="20" t="s">
        <v>182</v>
      </c>
      <c r="AW10" s="20" t="s">
        <v>182</v>
      </c>
      <c r="AX10" s="20" t="s">
        <v>182</v>
      </c>
      <c r="AY10" s="20" t="s">
        <v>182</v>
      </c>
      <c r="AZ10" s="20" t="s">
        <v>182</v>
      </c>
      <c r="BA10" s="20" t="s">
        <v>182</v>
      </c>
      <c r="BB10" s="29"/>
    </row>
    <row r="11" spans="1:54" s="11" customFormat="1" ht="12.75">
      <c r="A11" s="18"/>
      <c r="B11" s="18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L12" s="3" t="s">
        <v>544</v>
      </c>
    </row>
    <row r="13" spans="2:22" ht="4.5" customHeight="1">
      <c r="B13" s="9"/>
      <c r="C13" s="9"/>
      <c r="D13" s="9"/>
      <c r="E13" s="25"/>
      <c r="F13" s="25"/>
      <c r="G13" s="25"/>
      <c r="H13" s="25"/>
      <c r="I13" s="25"/>
      <c r="J13" s="25"/>
      <c r="K13" s="25"/>
      <c r="L13" s="25"/>
      <c r="M13" s="25"/>
      <c r="S13" s="9"/>
      <c r="T13" s="9"/>
      <c r="U13" s="9"/>
      <c r="V13" s="9"/>
    </row>
    <row r="14" spans="1:56" ht="12.75" customHeight="1">
      <c r="A14" s="178" t="s">
        <v>23</v>
      </c>
      <c r="B14" s="179" t="s">
        <v>34</v>
      </c>
      <c r="C14" s="180"/>
      <c r="D14" s="181"/>
      <c r="E14" s="95" t="s">
        <v>0</v>
      </c>
      <c r="F14" s="95"/>
      <c r="G14" s="95"/>
      <c r="H14" s="95"/>
      <c r="I14" s="95"/>
      <c r="J14" s="95"/>
      <c r="K14" s="95"/>
      <c r="L14" s="95"/>
      <c r="M14" s="95"/>
      <c r="N14" s="95" t="s">
        <v>1</v>
      </c>
      <c r="O14" s="95"/>
      <c r="P14" s="178" t="s">
        <v>4</v>
      </c>
      <c r="Q14" s="95" t="s">
        <v>5</v>
      </c>
      <c r="R14" s="95"/>
      <c r="S14" s="195" t="s">
        <v>35</v>
      </c>
      <c r="T14" s="196"/>
      <c r="U14" s="196"/>
      <c r="V14" s="197"/>
      <c r="W14" s="95" t="s">
        <v>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9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188" t="s">
        <v>17</v>
      </c>
      <c r="AT14" s="188"/>
      <c r="AU14" s="188"/>
      <c r="AV14" s="188"/>
      <c r="AW14" s="178" t="s">
        <v>21</v>
      </c>
      <c r="AX14" s="195" t="s">
        <v>22</v>
      </c>
      <c r="AY14" s="196"/>
      <c r="AZ14" s="196"/>
      <c r="BA14" s="196"/>
      <c r="BB14" s="196"/>
      <c r="BC14" s="196"/>
      <c r="BD14" s="197"/>
    </row>
    <row r="15" spans="1:56" ht="12.75">
      <c r="A15" s="178"/>
      <c r="B15" s="182"/>
      <c r="C15" s="183"/>
      <c r="D15" s="18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78"/>
      <c r="Q15" s="95"/>
      <c r="R15" s="95"/>
      <c r="S15" s="198"/>
      <c r="T15" s="199"/>
      <c r="U15" s="199"/>
      <c r="V15" s="200"/>
      <c r="W15" s="178" t="s">
        <v>10</v>
      </c>
      <c r="X15" s="190" t="s">
        <v>37</v>
      </c>
      <c r="Y15" s="95" t="s">
        <v>38</v>
      </c>
      <c r="Z15" s="95"/>
      <c r="AA15" s="95"/>
      <c r="AB15" s="95"/>
      <c r="AC15" s="178" t="s">
        <v>16</v>
      </c>
      <c r="AD15" s="178" t="s">
        <v>52</v>
      </c>
      <c r="AE15" s="189" t="s">
        <v>12</v>
      </c>
      <c r="AF15" s="189"/>
      <c r="AG15" s="189"/>
      <c r="AH15" s="178" t="s">
        <v>10</v>
      </c>
      <c r="AI15" s="190" t="s">
        <v>37</v>
      </c>
      <c r="AJ15" s="95" t="s">
        <v>38</v>
      </c>
      <c r="AK15" s="95"/>
      <c r="AL15" s="95"/>
      <c r="AM15" s="95"/>
      <c r="AN15" s="178" t="s">
        <v>16</v>
      </c>
      <c r="AO15" s="178" t="s">
        <v>52</v>
      </c>
      <c r="AP15" s="189" t="s">
        <v>12</v>
      </c>
      <c r="AQ15" s="189"/>
      <c r="AR15" s="189"/>
      <c r="AS15" s="188"/>
      <c r="AT15" s="188"/>
      <c r="AU15" s="188"/>
      <c r="AV15" s="188"/>
      <c r="AW15" s="178"/>
      <c r="AX15" s="198"/>
      <c r="AY15" s="199"/>
      <c r="AZ15" s="199"/>
      <c r="BA15" s="199"/>
      <c r="BB15" s="199"/>
      <c r="BC15" s="199"/>
      <c r="BD15" s="200"/>
    </row>
    <row r="16" spans="1:56" ht="12.75" customHeight="1">
      <c r="A16" s="178"/>
      <c r="B16" s="182"/>
      <c r="C16" s="183"/>
      <c r="D16" s="18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78"/>
      <c r="Q16" s="95"/>
      <c r="R16" s="95"/>
      <c r="S16" s="201"/>
      <c r="T16" s="202"/>
      <c r="U16" s="202"/>
      <c r="V16" s="203"/>
      <c r="W16" s="178"/>
      <c r="X16" s="191"/>
      <c r="Y16" s="178" t="s">
        <v>11</v>
      </c>
      <c r="Z16" s="189" t="s">
        <v>12</v>
      </c>
      <c r="AA16" s="189"/>
      <c r="AB16" s="189"/>
      <c r="AC16" s="178"/>
      <c r="AD16" s="178"/>
      <c r="AE16" s="189"/>
      <c r="AF16" s="189"/>
      <c r="AG16" s="189"/>
      <c r="AH16" s="178"/>
      <c r="AI16" s="191"/>
      <c r="AJ16" s="178" t="s">
        <v>11</v>
      </c>
      <c r="AK16" s="189" t="s">
        <v>12</v>
      </c>
      <c r="AL16" s="189"/>
      <c r="AM16" s="189"/>
      <c r="AN16" s="178"/>
      <c r="AO16" s="178"/>
      <c r="AP16" s="189"/>
      <c r="AQ16" s="189"/>
      <c r="AR16" s="189"/>
      <c r="AS16" s="188"/>
      <c r="AT16" s="188"/>
      <c r="AU16" s="188"/>
      <c r="AV16" s="188"/>
      <c r="AW16" s="178"/>
      <c r="AX16" s="198"/>
      <c r="AY16" s="199"/>
      <c r="AZ16" s="199"/>
      <c r="BA16" s="199"/>
      <c r="BB16" s="199"/>
      <c r="BC16" s="199"/>
      <c r="BD16" s="200"/>
    </row>
    <row r="17" spans="1:56" ht="66.75" customHeight="1">
      <c r="A17" s="178"/>
      <c r="B17" s="185"/>
      <c r="C17" s="186"/>
      <c r="D17" s="187"/>
      <c r="E17" s="95"/>
      <c r="F17" s="95"/>
      <c r="G17" s="95"/>
      <c r="H17" s="95"/>
      <c r="I17" s="95"/>
      <c r="J17" s="95"/>
      <c r="K17" s="95"/>
      <c r="L17" s="95"/>
      <c r="M17" s="95"/>
      <c r="N17" s="4" t="s">
        <v>2</v>
      </c>
      <c r="O17" s="4" t="s">
        <v>3</v>
      </c>
      <c r="P17" s="178"/>
      <c r="Q17" s="4" t="s">
        <v>6</v>
      </c>
      <c r="R17" s="4" t="s">
        <v>7</v>
      </c>
      <c r="S17" s="204" t="s">
        <v>53</v>
      </c>
      <c r="T17" s="205"/>
      <c r="U17" s="193" t="s">
        <v>36</v>
      </c>
      <c r="V17" s="194"/>
      <c r="W17" s="178"/>
      <c r="X17" s="192"/>
      <c r="Y17" s="178"/>
      <c r="Z17" s="4" t="s">
        <v>13</v>
      </c>
      <c r="AA17" s="4" t="s">
        <v>14</v>
      </c>
      <c r="AB17" s="4" t="s">
        <v>15</v>
      </c>
      <c r="AC17" s="178"/>
      <c r="AD17" s="178"/>
      <c r="AE17" s="4" t="s">
        <v>13</v>
      </c>
      <c r="AF17" s="4" t="s">
        <v>14</v>
      </c>
      <c r="AG17" s="4" t="s">
        <v>15</v>
      </c>
      <c r="AH17" s="178"/>
      <c r="AI17" s="192"/>
      <c r="AJ17" s="178"/>
      <c r="AK17" s="4" t="s">
        <v>13</v>
      </c>
      <c r="AL17" s="4" t="s">
        <v>14</v>
      </c>
      <c r="AM17" s="4" t="s">
        <v>15</v>
      </c>
      <c r="AN17" s="178"/>
      <c r="AO17" s="178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57</v>
      </c>
      <c r="AV17" s="4" t="s">
        <v>20</v>
      </c>
      <c r="AW17" s="178"/>
      <c r="AX17" s="201"/>
      <c r="AY17" s="202"/>
      <c r="AZ17" s="202"/>
      <c r="BA17" s="202"/>
      <c r="BB17" s="202"/>
      <c r="BC17" s="202"/>
      <c r="BD17" s="203"/>
    </row>
    <row r="18" spans="1:56" ht="12.75" customHeight="1">
      <c r="A18" s="102" t="s">
        <v>224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4"/>
    </row>
    <row r="19" spans="1:56" ht="21.75" customHeight="1">
      <c r="A19" s="5">
        <v>1</v>
      </c>
      <c r="B19" s="95" t="s">
        <v>538</v>
      </c>
      <c r="C19" s="95"/>
      <c r="D19" s="95"/>
      <c r="E19" s="105" t="s">
        <v>273</v>
      </c>
      <c r="F19" s="105"/>
      <c r="G19" s="105"/>
      <c r="H19" s="105"/>
      <c r="I19" s="105"/>
      <c r="J19" s="105"/>
      <c r="K19" s="105"/>
      <c r="L19" s="105"/>
      <c r="M19" s="105"/>
      <c r="N19" s="5"/>
      <c r="O19" s="5"/>
      <c r="P19" s="5"/>
      <c r="Q19" s="5"/>
      <c r="R19" s="5"/>
      <c r="S19" s="106">
        <f>X19+AI19</f>
        <v>135</v>
      </c>
      <c r="T19" s="107"/>
      <c r="U19" s="106">
        <f>X19+AI19</f>
        <v>135</v>
      </c>
      <c r="V19" s="107"/>
      <c r="W19" s="38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8">
        <f>AI19/30</f>
        <v>4.5</v>
      </c>
      <c r="AI19" s="52">
        <f>AJ19+AN19</f>
        <v>135</v>
      </c>
      <c r="AJ19" s="52">
        <f>AK19+AL19+AM19</f>
        <v>48</v>
      </c>
      <c r="AK19" s="52">
        <f aca="true" t="shared" si="1" ref="AK19:AM20">AP19*16</f>
        <v>16</v>
      </c>
      <c r="AL19" s="52">
        <f t="shared" si="1"/>
        <v>32</v>
      </c>
      <c r="AM19" s="52">
        <f t="shared" si="1"/>
        <v>0</v>
      </c>
      <c r="AN19" s="52">
        <v>87</v>
      </c>
      <c r="AO19" s="52">
        <f>AP19+AQ19+AR19</f>
        <v>3</v>
      </c>
      <c r="AP19" s="52">
        <v>1</v>
      </c>
      <c r="AQ19" s="52">
        <v>2</v>
      </c>
      <c r="AR19" s="5"/>
      <c r="AS19" s="5">
        <v>2</v>
      </c>
      <c r="AT19" s="5"/>
      <c r="AU19" s="5"/>
      <c r="AV19" s="5"/>
      <c r="AW19" s="5"/>
      <c r="AX19" s="144"/>
      <c r="AY19" s="145"/>
      <c r="AZ19" s="145"/>
      <c r="BA19" s="145"/>
      <c r="BB19" s="145"/>
      <c r="BC19" s="145"/>
      <c r="BD19" s="146"/>
    </row>
    <row r="20" spans="1:56" s="41" customFormat="1" ht="21.75" customHeight="1">
      <c r="A20" s="52">
        <v>2</v>
      </c>
      <c r="B20" s="95" t="s">
        <v>539</v>
      </c>
      <c r="C20" s="95"/>
      <c r="D20" s="95"/>
      <c r="E20" s="96" t="s">
        <v>274</v>
      </c>
      <c r="F20" s="96"/>
      <c r="G20" s="96"/>
      <c r="H20" s="96"/>
      <c r="I20" s="96"/>
      <c r="J20" s="96"/>
      <c r="K20" s="96"/>
      <c r="L20" s="96"/>
      <c r="M20" s="96"/>
      <c r="N20" s="52"/>
      <c r="O20" s="52"/>
      <c r="P20" s="5"/>
      <c r="Q20" s="5"/>
      <c r="R20" s="52"/>
      <c r="S20" s="97">
        <f>X20+AI20</f>
        <v>135</v>
      </c>
      <c r="T20" s="98"/>
      <c r="U20" s="97">
        <f>X20+AI20</f>
        <v>135</v>
      </c>
      <c r="V20" s="98"/>
      <c r="W20" s="54">
        <f>X20/30</f>
        <v>0</v>
      </c>
      <c r="X20" s="76">
        <f>Y20+AC20</f>
        <v>0</v>
      </c>
      <c r="Y20" s="52">
        <f>Z20+AA20+AB20</f>
        <v>0</v>
      </c>
      <c r="Z20" s="52">
        <f t="shared" si="0"/>
        <v>0</v>
      </c>
      <c r="AA20" s="52">
        <f t="shared" si="0"/>
        <v>0</v>
      </c>
      <c r="AB20" s="52">
        <f t="shared" si="0"/>
        <v>0</v>
      </c>
      <c r="AC20" s="76"/>
      <c r="AD20" s="52">
        <f>AE20+AF20+AG20</f>
        <v>0</v>
      </c>
      <c r="AE20" s="52"/>
      <c r="AF20" s="54"/>
      <c r="AG20" s="52"/>
      <c r="AH20" s="58">
        <f>AI20/30</f>
        <v>4.5</v>
      </c>
      <c r="AI20" s="52">
        <f>AJ20+AN20</f>
        <v>135</v>
      </c>
      <c r="AJ20" s="52">
        <f>AK20+AL20+AM20</f>
        <v>48</v>
      </c>
      <c r="AK20" s="52">
        <f t="shared" si="1"/>
        <v>16</v>
      </c>
      <c r="AL20" s="52">
        <f t="shared" si="1"/>
        <v>32</v>
      </c>
      <c r="AM20" s="52">
        <f t="shared" si="1"/>
        <v>0</v>
      </c>
      <c r="AN20" s="52">
        <v>87</v>
      </c>
      <c r="AO20" s="52">
        <f>AP20+AQ20+AR20</f>
        <v>3</v>
      </c>
      <c r="AP20" s="52">
        <v>1</v>
      </c>
      <c r="AQ20" s="52">
        <v>2</v>
      </c>
      <c r="AR20" s="52"/>
      <c r="AS20" s="55">
        <v>2</v>
      </c>
      <c r="AT20" s="52"/>
      <c r="AU20" s="52"/>
      <c r="AV20" s="52"/>
      <c r="AW20" s="52"/>
      <c r="AX20" s="99"/>
      <c r="AY20" s="100"/>
      <c r="AZ20" s="100"/>
      <c r="BA20" s="100"/>
      <c r="BB20" s="100"/>
      <c r="BC20" s="100"/>
      <c r="BD20" s="101"/>
    </row>
    <row r="21" spans="1:56" ht="12.75" customHeight="1">
      <c r="A21" s="169" t="s">
        <v>65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1"/>
    </row>
    <row r="22" spans="1:63" ht="25.5" customHeight="1">
      <c r="A22" s="10">
        <v>1</v>
      </c>
      <c r="B22" s="216" t="s">
        <v>563</v>
      </c>
      <c r="C22" s="216"/>
      <c r="D22" s="216"/>
      <c r="E22" s="166" t="s">
        <v>80</v>
      </c>
      <c r="F22" s="166"/>
      <c r="G22" s="166"/>
      <c r="H22" s="166"/>
      <c r="I22" s="166"/>
      <c r="J22" s="166"/>
      <c r="K22" s="166"/>
      <c r="L22" s="166"/>
      <c r="M22" s="166"/>
      <c r="N22" s="10"/>
      <c r="O22" s="10"/>
      <c r="P22" s="10">
        <v>13</v>
      </c>
      <c r="Q22" s="10">
        <v>1</v>
      </c>
      <c r="R22" s="10"/>
      <c r="S22" s="213">
        <f>X22+AI22</f>
        <v>135</v>
      </c>
      <c r="T22" s="214"/>
      <c r="U22" s="213">
        <v>135</v>
      </c>
      <c r="V22" s="214"/>
      <c r="W22" s="34">
        <f>X22/30</f>
        <v>4.5</v>
      </c>
      <c r="X22" s="10">
        <f>Y22+AC22</f>
        <v>135</v>
      </c>
      <c r="Y22" s="10">
        <f>Z22+AA22</f>
        <v>48</v>
      </c>
      <c r="Z22" s="10">
        <f aca="true" t="shared" si="2" ref="Z22:AA25">AE22*16</f>
        <v>16</v>
      </c>
      <c r="AA22" s="10">
        <f t="shared" si="2"/>
        <v>32</v>
      </c>
      <c r="AB22" s="10"/>
      <c r="AC22" s="10">
        <v>87</v>
      </c>
      <c r="AD22" s="10">
        <f>AE22+AF22</f>
        <v>3</v>
      </c>
      <c r="AE22" s="10">
        <v>1</v>
      </c>
      <c r="AF22" s="10">
        <v>2</v>
      </c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 t="s">
        <v>58</v>
      </c>
      <c r="AT22" s="10"/>
      <c r="AU22" s="10"/>
      <c r="AV22" s="10"/>
      <c r="AW22" s="94" t="s">
        <v>571</v>
      </c>
      <c r="AX22" s="213" t="s">
        <v>427</v>
      </c>
      <c r="AY22" s="215"/>
      <c r="AZ22" s="215"/>
      <c r="BA22" s="215"/>
      <c r="BB22" s="215"/>
      <c r="BC22" s="215"/>
      <c r="BD22" s="214"/>
      <c r="BE22" s="83"/>
      <c r="BF22" s="84"/>
      <c r="BG22" s="84"/>
      <c r="BH22" s="84"/>
      <c r="BI22" s="84"/>
      <c r="BJ22" s="84"/>
      <c r="BK22" s="85"/>
    </row>
    <row r="23" spans="1:63" ht="25.5" customHeight="1">
      <c r="A23" s="10">
        <v>2</v>
      </c>
      <c r="B23" s="216" t="s">
        <v>564</v>
      </c>
      <c r="C23" s="216"/>
      <c r="D23" s="216"/>
      <c r="E23" s="166" t="s">
        <v>83</v>
      </c>
      <c r="F23" s="166"/>
      <c r="G23" s="166"/>
      <c r="H23" s="166"/>
      <c r="I23" s="166"/>
      <c r="J23" s="166"/>
      <c r="K23" s="166"/>
      <c r="L23" s="166"/>
      <c r="M23" s="166"/>
      <c r="N23" s="10"/>
      <c r="O23" s="10"/>
      <c r="P23" s="10">
        <v>13</v>
      </c>
      <c r="Q23" s="10">
        <v>1</v>
      </c>
      <c r="R23" s="10"/>
      <c r="S23" s="213">
        <f aca="true" t="shared" si="3" ref="S23:S33">X23+AI23</f>
        <v>135</v>
      </c>
      <c r="T23" s="214"/>
      <c r="U23" s="213">
        <v>135</v>
      </c>
      <c r="V23" s="214"/>
      <c r="W23" s="34">
        <f>X23/30</f>
        <v>4.5</v>
      </c>
      <c r="X23" s="10">
        <f>Y23+AC23</f>
        <v>135</v>
      </c>
      <c r="Y23" s="10">
        <f>Z23+AA23</f>
        <v>32</v>
      </c>
      <c r="Z23" s="10">
        <f t="shared" si="2"/>
        <v>16</v>
      </c>
      <c r="AA23" s="10">
        <f t="shared" si="2"/>
        <v>16</v>
      </c>
      <c r="AB23" s="10"/>
      <c r="AC23" s="10">
        <v>103</v>
      </c>
      <c r="AD23" s="10">
        <f>AE23+AF23</f>
        <v>2</v>
      </c>
      <c r="AE23" s="10">
        <v>1</v>
      </c>
      <c r="AF23" s="10">
        <v>1</v>
      </c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 t="s">
        <v>58</v>
      </c>
      <c r="AT23" s="10"/>
      <c r="AU23" s="10"/>
      <c r="AV23" s="10"/>
      <c r="AW23" s="94" t="s">
        <v>569</v>
      </c>
      <c r="AX23" s="213" t="s">
        <v>427</v>
      </c>
      <c r="AY23" s="215"/>
      <c r="AZ23" s="215"/>
      <c r="BA23" s="215"/>
      <c r="BB23" s="215"/>
      <c r="BC23" s="215"/>
      <c r="BD23" s="214"/>
      <c r="BE23" s="83"/>
      <c r="BF23" s="84"/>
      <c r="BG23" s="84"/>
      <c r="BH23" s="84"/>
      <c r="BI23" s="84"/>
      <c r="BJ23" s="84"/>
      <c r="BK23" s="85"/>
    </row>
    <row r="24" spans="1:63" ht="25.5" customHeight="1">
      <c r="A24" s="10">
        <v>3</v>
      </c>
      <c r="B24" s="216" t="s">
        <v>565</v>
      </c>
      <c r="C24" s="216"/>
      <c r="D24" s="216"/>
      <c r="E24" s="166" t="s">
        <v>108</v>
      </c>
      <c r="F24" s="166"/>
      <c r="G24" s="166"/>
      <c r="H24" s="166"/>
      <c r="I24" s="166"/>
      <c r="J24" s="166"/>
      <c r="K24" s="166"/>
      <c r="L24" s="166"/>
      <c r="M24" s="166"/>
      <c r="N24" s="10"/>
      <c r="O24" s="10"/>
      <c r="P24" s="10">
        <v>13</v>
      </c>
      <c r="Q24" s="10">
        <v>1</v>
      </c>
      <c r="R24" s="10"/>
      <c r="S24" s="213">
        <f t="shared" si="3"/>
        <v>135</v>
      </c>
      <c r="T24" s="214"/>
      <c r="U24" s="213">
        <v>135</v>
      </c>
      <c r="V24" s="214"/>
      <c r="W24" s="34">
        <f>X24/30</f>
        <v>4.5</v>
      </c>
      <c r="X24" s="10">
        <f>Y24+AC24</f>
        <v>135</v>
      </c>
      <c r="Y24" s="10">
        <f>Z24+AA24</f>
        <v>48</v>
      </c>
      <c r="Z24" s="10">
        <f t="shared" si="2"/>
        <v>16</v>
      </c>
      <c r="AA24" s="10">
        <f t="shared" si="2"/>
        <v>32</v>
      </c>
      <c r="AB24" s="10"/>
      <c r="AC24" s="10">
        <v>87</v>
      </c>
      <c r="AD24" s="10">
        <f>AE24+AF24</f>
        <v>3</v>
      </c>
      <c r="AE24" s="10">
        <v>1</v>
      </c>
      <c r="AF24" s="10">
        <v>2</v>
      </c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 t="s">
        <v>58</v>
      </c>
      <c r="AT24" s="10"/>
      <c r="AU24" s="10"/>
      <c r="AV24" s="10"/>
      <c r="AW24" s="94" t="s">
        <v>570</v>
      </c>
      <c r="AX24" s="213" t="s">
        <v>428</v>
      </c>
      <c r="AY24" s="215"/>
      <c r="AZ24" s="215"/>
      <c r="BA24" s="215"/>
      <c r="BB24" s="215"/>
      <c r="BC24" s="215"/>
      <c r="BD24" s="214"/>
      <c r="BE24" s="83" t="s">
        <v>429</v>
      </c>
      <c r="BF24" s="84"/>
      <c r="BG24" s="84"/>
      <c r="BH24" s="84"/>
      <c r="BI24" s="84"/>
      <c r="BJ24" s="84"/>
      <c r="BK24" s="85"/>
    </row>
    <row r="25" spans="1:63" ht="25.5" customHeight="1">
      <c r="A25" s="10">
        <v>4</v>
      </c>
      <c r="B25" s="216" t="s">
        <v>566</v>
      </c>
      <c r="C25" s="216"/>
      <c r="D25" s="216"/>
      <c r="E25" s="166" t="s">
        <v>122</v>
      </c>
      <c r="F25" s="166"/>
      <c r="G25" s="166"/>
      <c r="H25" s="166"/>
      <c r="I25" s="166"/>
      <c r="J25" s="166"/>
      <c r="K25" s="166"/>
      <c r="L25" s="166"/>
      <c r="M25" s="166"/>
      <c r="N25" s="10"/>
      <c r="O25" s="10"/>
      <c r="P25" s="10">
        <v>13</v>
      </c>
      <c r="Q25" s="10">
        <v>1</v>
      </c>
      <c r="R25" s="10"/>
      <c r="S25" s="213">
        <f t="shared" si="3"/>
        <v>135</v>
      </c>
      <c r="T25" s="214"/>
      <c r="U25" s="213">
        <v>135</v>
      </c>
      <c r="V25" s="214"/>
      <c r="W25" s="34">
        <f>X25/30</f>
        <v>4.5</v>
      </c>
      <c r="X25" s="10">
        <f>Y25+AC25</f>
        <v>135</v>
      </c>
      <c r="Y25" s="10">
        <f>Z25+AA25</f>
        <v>32</v>
      </c>
      <c r="Z25" s="10">
        <f t="shared" si="2"/>
        <v>16</v>
      </c>
      <c r="AA25" s="10">
        <f t="shared" si="2"/>
        <v>16</v>
      </c>
      <c r="AB25" s="10"/>
      <c r="AC25" s="10">
        <v>103</v>
      </c>
      <c r="AD25" s="10">
        <f>AE25+AF25</f>
        <v>2</v>
      </c>
      <c r="AE25" s="10">
        <v>1</v>
      </c>
      <c r="AF25" s="10">
        <v>1</v>
      </c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 t="s">
        <v>58</v>
      </c>
      <c r="AT25" s="10"/>
      <c r="AU25" s="10"/>
      <c r="AV25" s="10"/>
      <c r="AW25" s="10"/>
      <c r="AX25" s="213" t="s">
        <v>428</v>
      </c>
      <c r="AY25" s="215"/>
      <c r="AZ25" s="215"/>
      <c r="BA25" s="215"/>
      <c r="BB25" s="215"/>
      <c r="BC25" s="215"/>
      <c r="BD25" s="214"/>
      <c r="BE25" s="83" t="s">
        <v>430</v>
      </c>
      <c r="BF25" s="84"/>
      <c r="BG25" s="84"/>
      <c r="BH25" s="84"/>
      <c r="BI25" s="84"/>
      <c r="BJ25" s="84"/>
      <c r="BK25" s="85"/>
    </row>
    <row r="26" spans="1:63" ht="25.5" customHeight="1">
      <c r="A26" s="10">
        <v>5</v>
      </c>
      <c r="B26" s="216" t="s">
        <v>567</v>
      </c>
      <c r="C26" s="216"/>
      <c r="D26" s="216"/>
      <c r="E26" s="166" t="s">
        <v>85</v>
      </c>
      <c r="F26" s="166"/>
      <c r="G26" s="166"/>
      <c r="H26" s="166"/>
      <c r="I26" s="166"/>
      <c r="J26" s="166"/>
      <c r="K26" s="166"/>
      <c r="L26" s="166"/>
      <c r="M26" s="166"/>
      <c r="N26" s="10"/>
      <c r="O26" s="10"/>
      <c r="P26" s="10">
        <v>13</v>
      </c>
      <c r="Q26" s="10">
        <v>1</v>
      </c>
      <c r="R26" s="10"/>
      <c r="S26" s="213">
        <f t="shared" si="3"/>
        <v>135</v>
      </c>
      <c r="T26" s="214"/>
      <c r="U26" s="213">
        <v>135</v>
      </c>
      <c r="V26" s="214"/>
      <c r="W26" s="34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>
        <f aca="true" t="shared" si="4" ref="AH26:AH36">AI26/30</f>
        <v>4.5</v>
      </c>
      <c r="AI26" s="10">
        <f aca="true" t="shared" si="5" ref="AI26:AI36">AJ26+AN26</f>
        <v>135</v>
      </c>
      <c r="AJ26" s="10">
        <f aca="true" t="shared" si="6" ref="AJ26:AJ36">AK26+AL26</f>
        <v>32</v>
      </c>
      <c r="AK26" s="10">
        <f>AP26*16</f>
        <v>16</v>
      </c>
      <c r="AL26" s="10">
        <f>AQ26*16</f>
        <v>16</v>
      </c>
      <c r="AM26" s="10"/>
      <c r="AN26" s="10">
        <v>103</v>
      </c>
      <c r="AO26" s="10">
        <f>AP26+AQ26</f>
        <v>2</v>
      </c>
      <c r="AP26" s="10">
        <v>1</v>
      </c>
      <c r="AQ26" s="10">
        <v>1</v>
      </c>
      <c r="AR26" s="10"/>
      <c r="AS26" s="10" t="s">
        <v>59</v>
      </c>
      <c r="AT26" s="10"/>
      <c r="AU26" s="10"/>
      <c r="AV26" s="10"/>
      <c r="AW26" s="10"/>
      <c r="AX26" s="213" t="s">
        <v>427</v>
      </c>
      <c r="AY26" s="215"/>
      <c r="AZ26" s="215"/>
      <c r="BA26" s="215"/>
      <c r="BB26" s="215"/>
      <c r="BC26" s="215"/>
      <c r="BD26" s="214"/>
      <c r="BE26" s="83" t="s">
        <v>431</v>
      </c>
      <c r="BF26" s="84"/>
      <c r="BG26" s="84"/>
      <c r="BH26" s="84"/>
      <c r="BI26" s="84"/>
      <c r="BJ26" s="84"/>
      <c r="BK26" s="85"/>
    </row>
    <row r="27" spans="1:63" ht="25.5" customHeight="1">
      <c r="A27" s="10">
        <v>6</v>
      </c>
      <c r="B27" s="216" t="s">
        <v>568</v>
      </c>
      <c r="C27" s="216"/>
      <c r="D27" s="216"/>
      <c r="E27" s="166" t="s">
        <v>151</v>
      </c>
      <c r="F27" s="166"/>
      <c r="G27" s="166"/>
      <c r="H27" s="166"/>
      <c r="I27" s="166"/>
      <c r="J27" s="166"/>
      <c r="K27" s="166"/>
      <c r="L27" s="166"/>
      <c r="M27" s="166"/>
      <c r="N27" s="10"/>
      <c r="O27" s="10"/>
      <c r="P27" s="10">
        <v>13</v>
      </c>
      <c r="Q27" s="10">
        <v>1</v>
      </c>
      <c r="R27" s="10"/>
      <c r="S27" s="213">
        <f t="shared" si="3"/>
        <v>135</v>
      </c>
      <c r="T27" s="214"/>
      <c r="U27" s="213">
        <v>135</v>
      </c>
      <c r="V27" s="214"/>
      <c r="W27" s="34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>
        <f t="shared" si="4"/>
        <v>4.5</v>
      </c>
      <c r="AI27" s="10">
        <f t="shared" si="5"/>
        <v>135</v>
      </c>
      <c r="AJ27" s="10">
        <f t="shared" si="6"/>
        <v>32</v>
      </c>
      <c r="AK27" s="10">
        <f>AP27*16</f>
        <v>16</v>
      </c>
      <c r="AL27" s="10">
        <f>AQ27*16</f>
        <v>16</v>
      </c>
      <c r="AM27" s="10"/>
      <c r="AN27" s="10">
        <v>103</v>
      </c>
      <c r="AO27" s="10">
        <f aca="true" t="shared" si="7" ref="AO27:AO36">AP27+AQ27</f>
        <v>2</v>
      </c>
      <c r="AP27" s="10">
        <v>1</v>
      </c>
      <c r="AQ27" s="10">
        <v>1</v>
      </c>
      <c r="AR27" s="10"/>
      <c r="AS27" s="10" t="s">
        <v>59</v>
      </c>
      <c r="AT27" s="10"/>
      <c r="AU27" s="10"/>
      <c r="AV27" s="10"/>
      <c r="AW27" s="10"/>
      <c r="AX27" s="213" t="s">
        <v>428</v>
      </c>
      <c r="AY27" s="215"/>
      <c r="AZ27" s="215"/>
      <c r="BA27" s="215"/>
      <c r="BB27" s="215"/>
      <c r="BC27" s="215"/>
      <c r="BD27" s="214"/>
      <c r="BE27" s="83" t="s">
        <v>432</v>
      </c>
      <c r="BF27" s="84"/>
      <c r="BG27" s="84"/>
      <c r="BH27" s="84"/>
      <c r="BI27" s="84"/>
      <c r="BJ27" s="84"/>
      <c r="BK27" s="85"/>
    </row>
    <row r="28" spans="1:56" ht="12.75" customHeight="1">
      <c r="A28" s="217" t="s">
        <v>225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9"/>
    </row>
    <row r="29" spans="1:63" ht="25.5" customHeight="1">
      <c r="A29" s="10">
        <v>1</v>
      </c>
      <c r="B29" s="97" t="s">
        <v>308</v>
      </c>
      <c r="C29" s="108"/>
      <c r="D29" s="98"/>
      <c r="E29" s="166" t="s">
        <v>123</v>
      </c>
      <c r="F29" s="166"/>
      <c r="G29" s="166"/>
      <c r="H29" s="166"/>
      <c r="I29" s="166"/>
      <c r="J29" s="166"/>
      <c r="K29" s="166"/>
      <c r="L29" s="166"/>
      <c r="M29" s="166"/>
      <c r="N29" s="10"/>
      <c r="O29" s="10"/>
      <c r="P29" s="10">
        <v>13</v>
      </c>
      <c r="Q29" s="10">
        <v>1</v>
      </c>
      <c r="R29" s="10"/>
      <c r="S29" s="213">
        <f>X29+AI29</f>
        <v>90</v>
      </c>
      <c r="T29" s="214"/>
      <c r="U29" s="213">
        <v>90</v>
      </c>
      <c r="V29" s="214"/>
      <c r="W29" s="40">
        <f>X29/30</f>
        <v>3</v>
      </c>
      <c r="X29" s="10">
        <f>Y29+AC29</f>
        <v>90</v>
      </c>
      <c r="Y29" s="10">
        <f>Z29+AA29</f>
        <v>32</v>
      </c>
      <c r="Z29" s="10">
        <v>16</v>
      </c>
      <c r="AA29" s="10">
        <v>16</v>
      </c>
      <c r="AB29" s="10"/>
      <c r="AC29" s="10">
        <v>58</v>
      </c>
      <c r="AD29" s="10">
        <f>AE29+AF29</f>
        <v>2</v>
      </c>
      <c r="AE29" s="10">
        <v>1</v>
      </c>
      <c r="AF29" s="10">
        <v>1</v>
      </c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>
        <v>1</v>
      </c>
      <c r="AU29" s="10"/>
      <c r="AV29" s="10"/>
      <c r="AW29" s="10"/>
      <c r="AX29" s="213" t="s">
        <v>428</v>
      </c>
      <c r="AY29" s="215"/>
      <c r="AZ29" s="215"/>
      <c r="BA29" s="215"/>
      <c r="BB29" s="215"/>
      <c r="BC29" s="215"/>
      <c r="BD29" s="214"/>
      <c r="BE29" s="83" t="s">
        <v>435</v>
      </c>
      <c r="BF29" s="84"/>
      <c r="BG29" s="84"/>
      <c r="BH29" s="84"/>
      <c r="BI29" s="84"/>
      <c r="BJ29" s="84"/>
      <c r="BK29" s="85"/>
    </row>
    <row r="30" spans="1:63" ht="25.5" customHeight="1">
      <c r="A30" s="10">
        <v>2</v>
      </c>
      <c r="B30" s="97" t="s">
        <v>309</v>
      </c>
      <c r="C30" s="108"/>
      <c r="D30" s="98"/>
      <c r="E30" s="166" t="s">
        <v>84</v>
      </c>
      <c r="F30" s="166"/>
      <c r="G30" s="166"/>
      <c r="H30" s="166"/>
      <c r="I30" s="166"/>
      <c r="J30" s="166"/>
      <c r="K30" s="166"/>
      <c r="L30" s="166"/>
      <c r="M30" s="166"/>
      <c r="N30" s="10"/>
      <c r="O30" s="10"/>
      <c r="P30" s="10">
        <v>13</v>
      </c>
      <c r="Q30" s="10">
        <v>1</v>
      </c>
      <c r="R30" s="10"/>
      <c r="S30" s="213">
        <f>X30+AI30</f>
        <v>90</v>
      </c>
      <c r="T30" s="214"/>
      <c r="U30" s="213">
        <v>90</v>
      </c>
      <c r="V30" s="214"/>
      <c r="W30" s="40">
        <f>X30/30</f>
        <v>3</v>
      </c>
      <c r="X30" s="10">
        <f>Y30+AC30</f>
        <v>90</v>
      </c>
      <c r="Y30" s="10">
        <f>Z30+AA30</f>
        <v>32</v>
      </c>
      <c r="Z30" s="10">
        <v>16</v>
      </c>
      <c r="AA30" s="10">
        <v>16</v>
      </c>
      <c r="AB30" s="10"/>
      <c r="AC30" s="10">
        <v>58</v>
      </c>
      <c r="AD30" s="10">
        <f>AE30+AF30</f>
        <v>2</v>
      </c>
      <c r="AE30" s="10">
        <v>1</v>
      </c>
      <c r="AF30" s="10">
        <v>1</v>
      </c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>
        <v>1</v>
      </c>
      <c r="AU30" s="10"/>
      <c r="AV30" s="10"/>
      <c r="AW30" s="10"/>
      <c r="AX30" s="213" t="s">
        <v>427</v>
      </c>
      <c r="AY30" s="215"/>
      <c r="AZ30" s="215"/>
      <c r="BA30" s="215"/>
      <c r="BB30" s="215"/>
      <c r="BC30" s="215"/>
      <c r="BD30" s="214"/>
      <c r="BE30" s="83" t="s">
        <v>436</v>
      </c>
      <c r="BF30" s="84"/>
      <c r="BG30" s="84"/>
      <c r="BH30" s="84"/>
      <c r="BI30" s="84"/>
      <c r="BJ30" s="84"/>
      <c r="BK30" s="85"/>
    </row>
    <row r="31" spans="1:63" ht="37.5" customHeight="1">
      <c r="A31" s="10">
        <v>3</v>
      </c>
      <c r="B31" s="97" t="s">
        <v>310</v>
      </c>
      <c r="C31" s="108"/>
      <c r="D31" s="98"/>
      <c r="E31" s="166" t="s">
        <v>82</v>
      </c>
      <c r="F31" s="166"/>
      <c r="G31" s="166"/>
      <c r="H31" s="166"/>
      <c r="I31" s="166"/>
      <c r="J31" s="166"/>
      <c r="K31" s="166"/>
      <c r="L31" s="166"/>
      <c r="M31" s="166"/>
      <c r="N31" s="10"/>
      <c r="O31" s="10"/>
      <c r="P31" s="10">
        <v>13</v>
      </c>
      <c r="Q31" s="10">
        <v>1</v>
      </c>
      <c r="R31" s="10"/>
      <c r="S31" s="213">
        <f>X31+AI31</f>
        <v>90</v>
      </c>
      <c r="T31" s="214"/>
      <c r="U31" s="213">
        <v>90</v>
      </c>
      <c r="V31" s="214"/>
      <c r="W31" s="40">
        <f>X31/30</f>
        <v>3</v>
      </c>
      <c r="X31" s="10">
        <f>Y31+AC31</f>
        <v>90</v>
      </c>
      <c r="Y31" s="10">
        <f>Z31+AA31</f>
        <v>32</v>
      </c>
      <c r="Z31" s="10">
        <v>16</v>
      </c>
      <c r="AA31" s="10">
        <v>16</v>
      </c>
      <c r="AB31" s="10"/>
      <c r="AC31" s="10">
        <v>58</v>
      </c>
      <c r="AD31" s="10">
        <f>AE31+AF31</f>
        <v>2</v>
      </c>
      <c r="AE31" s="10">
        <v>1</v>
      </c>
      <c r="AF31" s="10">
        <v>1</v>
      </c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>
        <v>1</v>
      </c>
      <c r="AU31" s="10"/>
      <c r="AV31" s="10"/>
      <c r="AW31" s="94" t="s">
        <v>571</v>
      </c>
      <c r="AX31" s="213" t="s">
        <v>433</v>
      </c>
      <c r="AY31" s="215"/>
      <c r="AZ31" s="215"/>
      <c r="BA31" s="215"/>
      <c r="BB31" s="215"/>
      <c r="BC31" s="215"/>
      <c r="BD31" s="214"/>
      <c r="BE31" s="83"/>
      <c r="BF31" s="84"/>
      <c r="BG31" s="84"/>
      <c r="BH31" s="84"/>
      <c r="BI31" s="84"/>
      <c r="BJ31" s="84"/>
      <c r="BK31" s="85"/>
    </row>
    <row r="32" spans="1:63" ht="25.5" customHeight="1">
      <c r="A32" s="10">
        <v>4</v>
      </c>
      <c r="B32" s="97" t="s">
        <v>311</v>
      </c>
      <c r="C32" s="108"/>
      <c r="D32" s="98"/>
      <c r="E32" s="166" t="s">
        <v>124</v>
      </c>
      <c r="F32" s="166"/>
      <c r="G32" s="166"/>
      <c r="H32" s="166"/>
      <c r="I32" s="166"/>
      <c r="J32" s="166"/>
      <c r="K32" s="166"/>
      <c r="L32" s="166"/>
      <c r="M32" s="166"/>
      <c r="N32" s="10"/>
      <c r="O32" s="10"/>
      <c r="P32" s="10">
        <v>13</v>
      </c>
      <c r="Q32" s="10">
        <v>1</v>
      </c>
      <c r="R32" s="10"/>
      <c r="S32" s="213">
        <f>X32+AI32</f>
        <v>90</v>
      </c>
      <c r="T32" s="214"/>
      <c r="U32" s="213">
        <v>90</v>
      </c>
      <c r="V32" s="214"/>
      <c r="W32" s="40">
        <f>X32/30</f>
        <v>3</v>
      </c>
      <c r="X32" s="10">
        <f>Y32+AC32</f>
        <v>90</v>
      </c>
      <c r="Y32" s="10">
        <f>Z32+AA32</f>
        <v>32</v>
      </c>
      <c r="Z32" s="10">
        <v>16</v>
      </c>
      <c r="AA32" s="10">
        <v>16</v>
      </c>
      <c r="AB32" s="10"/>
      <c r="AC32" s="10">
        <v>58</v>
      </c>
      <c r="AD32" s="10">
        <f>AE32+AF32</f>
        <v>2</v>
      </c>
      <c r="AE32" s="10">
        <v>1</v>
      </c>
      <c r="AF32" s="10">
        <v>1</v>
      </c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>
        <v>1</v>
      </c>
      <c r="AU32" s="10"/>
      <c r="AV32" s="10"/>
      <c r="AW32" s="10"/>
      <c r="AX32" s="213" t="s">
        <v>428</v>
      </c>
      <c r="AY32" s="215"/>
      <c r="AZ32" s="215"/>
      <c r="BA32" s="215"/>
      <c r="BB32" s="215"/>
      <c r="BC32" s="215"/>
      <c r="BD32" s="214"/>
      <c r="BE32" s="83" t="s">
        <v>437</v>
      </c>
      <c r="BF32" s="84"/>
      <c r="BG32" s="84"/>
      <c r="BH32" s="84"/>
      <c r="BI32" s="84"/>
      <c r="BJ32" s="84"/>
      <c r="BK32" s="85"/>
    </row>
    <row r="33" spans="1:63" ht="25.5" customHeight="1">
      <c r="A33" s="10">
        <v>5</v>
      </c>
      <c r="B33" s="97" t="s">
        <v>361</v>
      </c>
      <c r="C33" s="108"/>
      <c r="D33" s="98"/>
      <c r="E33" s="166" t="s">
        <v>125</v>
      </c>
      <c r="F33" s="166"/>
      <c r="G33" s="166"/>
      <c r="H33" s="166"/>
      <c r="I33" s="166"/>
      <c r="J33" s="166"/>
      <c r="K33" s="166"/>
      <c r="L33" s="166"/>
      <c r="M33" s="166"/>
      <c r="N33" s="10"/>
      <c r="O33" s="10"/>
      <c r="P33" s="10">
        <v>13</v>
      </c>
      <c r="Q33" s="10">
        <v>1</v>
      </c>
      <c r="R33" s="10"/>
      <c r="S33" s="213">
        <f t="shared" si="3"/>
        <v>90</v>
      </c>
      <c r="T33" s="214"/>
      <c r="U33" s="213">
        <v>90</v>
      </c>
      <c r="V33" s="214"/>
      <c r="W33" s="34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>
        <f t="shared" si="4"/>
        <v>3</v>
      </c>
      <c r="AI33" s="10">
        <f t="shared" si="5"/>
        <v>90</v>
      </c>
      <c r="AJ33" s="10">
        <f t="shared" si="6"/>
        <v>32</v>
      </c>
      <c r="AK33" s="10">
        <v>16</v>
      </c>
      <c r="AL33" s="10">
        <v>16</v>
      </c>
      <c r="AM33" s="10"/>
      <c r="AN33" s="10">
        <v>58</v>
      </c>
      <c r="AO33" s="10">
        <f t="shared" si="7"/>
        <v>2</v>
      </c>
      <c r="AP33" s="10">
        <v>1</v>
      </c>
      <c r="AQ33" s="10">
        <v>1</v>
      </c>
      <c r="AR33" s="10"/>
      <c r="AS33" s="10"/>
      <c r="AT33" s="10">
        <v>2</v>
      </c>
      <c r="AU33" s="10"/>
      <c r="AV33" s="10"/>
      <c r="AW33" s="10"/>
      <c r="AX33" s="213" t="s">
        <v>428</v>
      </c>
      <c r="AY33" s="215"/>
      <c r="AZ33" s="215"/>
      <c r="BA33" s="215"/>
      <c r="BB33" s="215"/>
      <c r="BC33" s="215"/>
      <c r="BD33" s="214"/>
      <c r="BE33" s="83" t="s">
        <v>438</v>
      </c>
      <c r="BF33" s="84"/>
      <c r="BG33" s="84"/>
      <c r="BH33" s="84"/>
      <c r="BI33" s="84"/>
      <c r="BJ33" s="84"/>
      <c r="BK33" s="85"/>
    </row>
    <row r="34" spans="1:63" ht="25.5" customHeight="1">
      <c r="A34" s="10">
        <v>6</v>
      </c>
      <c r="B34" s="97" t="s">
        <v>362</v>
      </c>
      <c r="C34" s="108"/>
      <c r="D34" s="98"/>
      <c r="E34" s="166" t="s">
        <v>251</v>
      </c>
      <c r="F34" s="166"/>
      <c r="G34" s="166"/>
      <c r="H34" s="166"/>
      <c r="I34" s="166"/>
      <c r="J34" s="166"/>
      <c r="K34" s="166"/>
      <c r="L34" s="166"/>
      <c r="M34" s="166"/>
      <c r="N34" s="10"/>
      <c r="O34" s="10"/>
      <c r="P34" s="10">
        <v>13</v>
      </c>
      <c r="Q34" s="10">
        <v>1</v>
      </c>
      <c r="R34" s="10"/>
      <c r="S34" s="213">
        <f>X34+AI34</f>
        <v>90</v>
      </c>
      <c r="T34" s="214"/>
      <c r="U34" s="213">
        <v>90</v>
      </c>
      <c r="V34" s="214"/>
      <c r="W34" s="34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>
        <f t="shared" si="4"/>
        <v>3</v>
      </c>
      <c r="AI34" s="10">
        <f t="shared" si="5"/>
        <v>90</v>
      </c>
      <c r="AJ34" s="10">
        <f t="shared" si="6"/>
        <v>32</v>
      </c>
      <c r="AK34" s="10">
        <v>16</v>
      </c>
      <c r="AL34" s="10">
        <v>16</v>
      </c>
      <c r="AM34" s="10"/>
      <c r="AN34" s="10">
        <v>58</v>
      </c>
      <c r="AO34" s="10">
        <f t="shared" si="7"/>
        <v>2</v>
      </c>
      <c r="AP34" s="10">
        <v>1</v>
      </c>
      <c r="AQ34" s="10">
        <v>1</v>
      </c>
      <c r="AR34" s="10"/>
      <c r="AS34" s="10"/>
      <c r="AT34" s="10">
        <v>2</v>
      </c>
      <c r="AU34" s="10"/>
      <c r="AV34" s="10"/>
      <c r="AW34" s="10"/>
      <c r="AX34" s="213" t="s">
        <v>427</v>
      </c>
      <c r="AY34" s="215"/>
      <c r="AZ34" s="215"/>
      <c r="BA34" s="215"/>
      <c r="BB34" s="215"/>
      <c r="BC34" s="215"/>
      <c r="BD34" s="214"/>
      <c r="BE34" s="83"/>
      <c r="BF34" s="84"/>
      <c r="BG34" s="84"/>
      <c r="BH34" s="84"/>
      <c r="BI34" s="84"/>
      <c r="BJ34" s="84"/>
      <c r="BK34" s="85"/>
    </row>
    <row r="35" spans="1:63" ht="25.5" customHeight="1">
      <c r="A35" s="10">
        <v>7</v>
      </c>
      <c r="B35" s="97" t="s">
        <v>363</v>
      </c>
      <c r="C35" s="108"/>
      <c r="D35" s="98"/>
      <c r="E35" s="166" t="s">
        <v>86</v>
      </c>
      <c r="F35" s="166"/>
      <c r="G35" s="166"/>
      <c r="H35" s="166"/>
      <c r="I35" s="166"/>
      <c r="J35" s="166"/>
      <c r="K35" s="166"/>
      <c r="L35" s="166"/>
      <c r="M35" s="166"/>
      <c r="N35" s="10"/>
      <c r="O35" s="10"/>
      <c r="P35" s="10">
        <v>13</v>
      </c>
      <c r="Q35" s="10">
        <v>1</v>
      </c>
      <c r="R35" s="10"/>
      <c r="S35" s="213">
        <f>X35+AI35</f>
        <v>90</v>
      </c>
      <c r="T35" s="214"/>
      <c r="U35" s="213">
        <v>90</v>
      </c>
      <c r="V35" s="214"/>
      <c r="W35" s="34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>
        <f t="shared" si="4"/>
        <v>3</v>
      </c>
      <c r="AI35" s="10">
        <f t="shared" si="5"/>
        <v>90</v>
      </c>
      <c r="AJ35" s="10">
        <f t="shared" si="6"/>
        <v>32</v>
      </c>
      <c r="AK35" s="10">
        <v>16</v>
      </c>
      <c r="AL35" s="10">
        <v>16</v>
      </c>
      <c r="AM35" s="10"/>
      <c r="AN35" s="10">
        <v>58</v>
      </c>
      <c r="AO35" s="10">
        <f t="shared" si="7"/>
        <v>2</v>
      </c>
      <c r="AP35" s="10">
        <v>1</v>
      </c>
      <c r="AQ35" s="10">
        <v>1</v>
      </c>
      <c r="AR35" s="10"/>
      <c r="AS35" s="10"/>
      <c r="AT35" s="10">
        <v>2</v>
      </c>
      <c r="AU35" s="10"/>
      <c r="AV35" s="10"/>
      <c r="AW35" s="10"/>
      <c r="AX35" s="213" t="s">
        <v>434</v>
      </c>
      <c r="AY35" s="215"/>
      <c r="AZ35" s="215"/>
      <c r="BA35" s="215"/>
      <c r="BB35" s="215"/>
      <c r="BC35" s="215"/>
      <c r="BD35" s="214"/>
      <c r="BE35" s="83" t="s">
        <v>439</v>
      </c>
      <c r="BF35" s="84"/>
      <c r="BG35" s="84"/>
      <c r="BH35" s="84"/>
      <c r="BI35" s="84"/>
      <c r="BJ35" s="84"/>
      <c r="BK35" s="85"/>
    </row>
    <row r="36" spans="1:63" ht="25.5" customHeight="1">
      <c r="A36" s="10">
        <v>8</v>
      </c>
      <c r="B36" s="97" t="s">
        <v>364</v>
      </c>
      <c r="C36" s="108"/>
      <c r="D36" s="98"/>
      <c r="E36" s="166" t="s">
        <v>126</v>
      </c>
      <c r="F36" s="166"/>
      <c r="G36" s="166"/>
      <c r="H36" s="166"/>
      <c r="I36" s="166"/>
      <c r="J36" s="166"/>
      <c r="K36" s="166"/>
      <c r="L36" s="166"/>
      <c r="M36" s="166"/>
      <c r="N36" s="10"/>
      <c r="O36" s="10"/>
      <c r="P36" s="10">
        <v>13</v>
      </c>
      <c r="Q36" s="10">
        <v>1</v>
      </c>
      <c r="R36" s="10"/>
      <c r="S36" s="213">
        <f>X36+AI36</f>
        <v>90</v>
      </c>
      <c r="T36" s="214"/>
      <c r="U36" s="213">
        <v>90</v>
      </c>
      <c r="V36" s="214"/>
      <c r="W36" s="3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>
        <f t="shared" si="4"/>
        <v>3</v>
      </c>
      <c r="AI36" s="10">
        <f t="shared" si="5"/>
        <v>90</v>
      </c>
      <c r="AJ36" s="10">
        <f t="shared" si="6"/>
        <v>32</v>
      </c>
      <c r="AK36" s="10">
        <v>16</v>
      </c>
      <c r="AL36" s="10">
        <v>16</v>
      </c>
      <c r="AM36" s="10"/>
      <c r="AN36" s="10">
        <v>58</v>
      </c>
      <c r="AO36" s="10">
        <f t="shared" si="7"/>
        <v>2</v>
      </c>
      <c r="AP36" s="10">
        <v>1</v>
      </c>
      <c r="AQ36" s="10">
        <v>1</v>
      </c>
      <c r="AR36" s="10"/>
      <c r="AS36" s="31"/>
      <c r="AT36" s="31" t="s">
        <v>60</v>
      </c>
      <c r="AU36" s="10"/>
      <c r="AV36" s="10"/>
      <c r="AW36" s="10"/>
      <c r="AX36" s="213" t="s">
        <v>428</v>
      </c>
      <c r="AY36" s="215"/>
      <c r="AZ36" s="215"/>
      <c r="BA36" s="215"/>
      <c r="BB36" s="215"/>
      <c r="BC36" s="215"/>
      <c r="BD36" s="214"/>
      <c r="BE36" s="83" t="s">
        <v>440</v>
      </c>
      <c r="BF36" s="84"/>
      <c r="BG36" s="84"/>
      <c r="BH36" s="84"/>
      <c r="BI36" s="84"/>
      <c r="BJ36" s="84"/>
      <c r="BK36" s="85"/>
    </row>
    <row r="37" spans="1:56" ht="12.75" customHeight="1">
      <c r="A37" s="106" t="s">
        <v>30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07"/>
      <c r="N37" s="5"/>
      <c r="O37" s="5"/>
      <c r="P37" s="5"/>
      <c r="Q37" s="5"/>
      <c r="R37" s="5"/>
      <c r="S37" s="106"/>
      <c r="T37" s="107"/>
      <c r="U37" s="106">
        <v>1800</v>
      </c>
      <c r="V37" s="107"/>
      <c r="W37" s="38">
        <f>SUM(W19:W36)</f>
        <v>30</v>
      </c>
      <c r="X37" s="38">
        <f aca="true" t="shared" si="8" ref="X37:AR37">SUM(X19:X36)</f>
        <v>900</v>
      </c>
      <c r="Y37" s="38">
        <f t="shared" si="8"/>
        <v>288</v>
      </c>
      <c r="Z37" s="38">
        <f t="shared" si="8"/>
        <v>128</v>
      </c>
      <c r="AA37" s="38">
        <f t="shared" si="8"/>
        <v>160</v>
      </c>
      <c r="AB37" s="38">
        <f t="shared" si="8"/>
        <v>0</v>
      </c>
      <c r="AC37" s="38">
        <f t="shared" si="8"/>
        <v>612</v>
      </c>
      <c r="AD37" s="38">
        <f t="shared" si="8"/>
        <v>18</v>
      </c>
      <c r="AE37" s="38">
        <f t="shared" si="8"/>
        <v>8</v>
      </c>
      <c r="AF37" s="38">
        <f t="shared" si="8"/>
        <v>10</v>
      </c>
      <c r="AG37" s="38">
        <f t="shared" si="8"/>
        <v>0</v>
      </c>
      <c r="AH37" s="38">
        <f t="shared" si="8"/>
        <v>30</v>
      </c>
      <c r="AI37" s="38">
        <f t="shared" si="8"/>
        <v>900</v>
      </c>
      <c r="AJ37" s="38">
        <f t="shared" si="8"/>
        <v>288</v>
      </c>
      <c r="AK37" s="38">
        <f t="shared" si="8"/>
        <v>128</v>
      </c>
      <c r="AL37" s="38">
        <f t="shared" si="8"/>
        <v>160</v>
      </c>
      <c r="AM37" s="38">
        <f t="shared" si="8"/>
        <v>0</v>
      </c>
      <c r="AN37" s="38">
        <f t="shared" si="8"/>
        <v>612</v>
      </c>
      <c r="AO37" s="38">
        <f t="shared" si="8"/>
        <v>18</v>
      </c>
      <c r="AP37" s="38">
        <f t="shared" si="8"/>
        <v>8</v>
      </c>
      <c r="AQ37" s="38">
        <f t="shared" si="8"/>
        <v>10</v>
      </c>
      <c r="AR37" s="38">
        <f t="shared" si="8"/>
        <v>0</v>
      </c>
      <c r="AS37" s="33" t="s">
        <v>61</v>
      </c>
      <c r="AT37" s="33" t="s">
        <v>61</v>
      </c>
      <c r="AU37" s="5"/>
      <c r="AV37" s="5"/>
      <c r="AW37" s="5"/>
      <c r="AX37" s="106"/>
      <c r="AY37" s="162"/>
      <c r="AZ37" s="162"/>
      <c r="BA37" s="162"/>
      <c r="BB37" s="162"/>
      <c r="BC37" s="162"/>
      <c r="BD37" s="107"/>
    </row>
    <row r="38" spans="1:56" s="11" customFormat="1" ht="12" customHeight="1">
      <c r="A38" s="21"/>
      <c r="B38" s="21"/>
      <c r="C38" s="22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1"/>
      <c r="O38" s="21"/>
      <c r="P38" s="21"/>
      <c r="Q38" s="21"/>
      <c r="R38" s="21"/>
      <c r="S38" s="21"/>
      <c r="T38" s="21"/>
      <c r="U38" s="21"/>
      <c r="V38" s="21"/>
      <c r="W38" s="23"/>
      <c r="X38" s="23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1"/>
      <c r="AV38" s="21"/>
      <c r="AW38" s="21"/>
      <c r="AX38" s="21"/>
      <c r="AY38" s="21"/>
      <c r="AZ38" s="21"/>
      <c r="BA38" s="21"/>
      <c r="BB38" s="21"/>
      <c r="BC38" s="21"/>
      <c r="BD38" s="21"/>
    </row>
    <row r="39" spans="1:51" s="37" customFormat="1" ht="12.75">
      <c r="A39" s="22"/>
      <c r="B39" s="22"/>
      <c r="C39" s="22"/>
      <c r="D39" s="22"/>
      <c r="E39" s="22" t="s">
        <v>185</v>
      </c>
      <c r="F39" s="22"/>
      <c r="G39" s="22"/>
      <c r="H39" s="22"/>
      <c r="I39" s="22"/>
      <c r="J39" s="22"/>
      <c r="K39" s="22"/>
      <c r="L39" s="22"/>
      <c r="M39" s="22"/>
      <c r="N39" s="36" t="s">
        <v>281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 t="s">
        <v>186</v>
      </c>
      <c r="AG39" s="36"/>
      <c r="AH39" s="36"/>
      <c r="AI39" s="36"/>
      <c r="AJ39" s="36"/>
      <c r="AK39" s="36" t="s">
        <v>283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s="37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 t="s">
        <v>282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 t="s">
        <v>284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ht="12.75">
      <c r="A41" s="2"/>
      <c r="B41" s="2"/>
      <c r="C41" s="2"/>
      <c r="D41" s="2"/>
      <c r="E41" s="207"/>
      <c r="F41" s="207"/>
      <c r="G41" s="207"/>
      <c r="H41" s="207"/>
      <c r="I41" s="207"/>
      <c r="J41" s="207"/>
      <c r="K41" s="207"/>
      <c r="L41" s="207"/>
      <c r="M41" s="207"/>
      <c r="N41" s="7" t="s">
        <v>31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201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</sheetData>
  <sheetProtection/>
  <mergeCells count="133">
    <mergeCell ref="E41:M41"/>
    <mergeCell ref="AX37:BD37"/>
    <mergeCell ref="AX34:BD34"/>
    <mergeCell ref="AX35:BD35"/>
    <mergeCell ref="AX29:BD29"/>
    <mergeCell ref="AX32:BD32"/>
    <mergeCell ref="U35:V35"/>
    <mergeCell ref="S34:T34"/>
    <mergeCell ref="AX36:BD36"/>
    <mergeCell ref="U34:V34"/>
    <mergeCell ref="AX26:BD26"/>
    <mergeCell ref="AX27:BD27"/>
    <mergeCell ref="AX33:BD33"/>
    <mergeCell ref="S24:T24"/>
    <mergeCell ref="U24:V24"/>
    <mergeCell ref="S25:T25"/>
    <mergeCell ref="A28:BD28"/>
    <mergeCell ref="U25:V25"/>
    <mergeCell ref="E26:M26"/>
    <mergeCell ref="U27:V27"/>
    <mergeCell ref="E30:M30"/>
    <mergeCell ref="B36:D36"/>
    <mergeCell ref="AX14:BD17"/>
    <mergeCell ref="AX22:BD22"/>
    <mergeCell ref="AX23:BD23"/>
    <mergeCell ref="AX24:BD24"/>
    <mergeCell ref="AX25:BD25"/>
    <mergeCell ref="W14:AG14"/>
    <mergeCell ref="AI15:AI17"/>
    <mergeCell ref="X15:X17"/>
    <mergeCell ref="Q14:R16"/>
    <mergeCell ref="S14:V16"/>
    <mergeCell ref="B29:D29"/>
    <mergeCell ref="E29:M29"/>
    <mergeCell ref="S29:T29"/>
    <mergeCell ref="U29:V29"/>
    <mergeCell ref="A18:BD18"/>
    <mergeCell ref="AC15:AC17"/>
    <mergeCell ref="S17:T17"/>
    <mergeCell ref="B27:D27"/>
    <mergeCell ref="B23:D23"/>
    <mergeCell ref="S26:T26"/>
    <mergeCell ref="U26:V26"/>
    <mergeCell ref="E23:M23"/>
    <mergeCell ref="S27:T27"/>
    <mergeCell ref="B32:D32"/>
    <mergeCell ref="E27:M27"/>
    <mergeCell ref="B24:D24"/>
    <mergeCell ref="E24:M24"/>
    <mergeCell ref="B30:D30"/>
    <mergeCell ref="AN15:AN17"/>
    <mergeCell ref="AO15:AO17"/>
    <mergeCell ref="AP15:AR16"/>
    <mergeCell ref="AH14:AR14"/>
    <mergeCell ref="AJ16:AJ17"/>
    <mergeCell ref="Y16:Y17"/>
    <mergeCell ref="Z16:AB16"/>
    <mergeCell ref="Y15:AB15"/>
    <mergeCell ref="A14:A17"/>
    <mergeCell ref="B14:D17"/>
    <mergeCell ref="E14:M17"/>
    <mergeCell ref="N14:O16"/>
    <mergeCell ref="P14:P17"/>
    <mergeCell ref="AF8:AI8"/>
    <mergeCell ref="AD15:AD17"/>
    <mergeCell ref="AE15:AG16"/>
    <mergeCell ref="U17:V17"/>
    <mergeCell ref="W15:W17"/>
    <mergeCell ref="S8:W8"/>
    <mergeCell ref="X8:AA8"/>
    <mergeCell ref="AB8:AE8"/>
    <mergeCell ref="AK16:AM16"/>
    <mergeCell ref="AH15:AH17"/>
    <mergeCell ref="AX8:BA8"/>
    <mergeCell ref="AJ8:AN8"/>
    <mergeCell ref="AS14:AV16"/>
    <mergeCell ref="AW14:AW17"/>
    <mergeCell ref="AJ15:AM15"/>
    <mergeCell ref="AO8:AR8"/>
    <mergeCell ref="AS8:AW8"/>
    <mergeCell ref="S23:T23"/>
    <mergeCell ref="A1:BD1"/>
    <mergeCell ref="A2:BD2"/>
    <mergeCell ref="A8:A9"/>
    <mergeCell ref="B8:E8"/>
    <mergeCell ref="F8:I8"/>
    <mergeCell ref="J8:N8"/>
    <mergeCell ref="O8:R8"/>
    <mergeCell ref="U23:V23"/>
    <mergeCell ref="B19:D19"/>
    <mergeCell ref="E19:M19"/>
    <mergeCell ref="S19:T19"/>
    <mergeCell ref="S22:T22"/>
    <mergeCell ref="U22:V22"/>
    <mergeCell ref="U19:V19"/>
    <mergeCell ref="A21:BD21"/>
    <mergeCell ref="B22:D22"/>
    <mergeCell ref="E22:M22"/>
    <mergeCell ref="B25:D25"/>
    <mergeCell ref="E25:M25"/>
    <mergeCell ref="B26:D26"/>
    <mergeCell ref="E36:M36"/>
    <mergeCell ref="S35:T35"/>
    <mergeCell ref="S36:T36"/>
    <mergeCell ref="B35:D35"/>
    <mergeCell ref="E35:M35"/>
    <mergeCell ref="B34:D34"/>
    <mergeCell ref="E34:M34"/>
    <mergeCell ref="U36:V36"/>
    <mergeCell ref="AX30:BD30"/>
    <mergeCell ref="U31:V31"/>
    <mergeCell ref="AX31:BD31"/>
    <mergeCell ref="S33:T33"/>
    <mergeCell ref="U33:V33"/>
    <mergeCell ref="S30:T30"/>
    <mergeCell ref="U32:V32"/>
    <mergeCell ref="U30:V30"/>
    <mergeCell ref="A37:M37"/>
    <mergeCell ref="S37:T37"/>
    <mergeCell ref="U37:V37"/>
    <mergeCell ref="B31:D31"/>
    <mergeCell ref="E31:M31"/>
    <mergeCell ref="S31:T31"/>
    <mergeCell ref="B33:D33"/>
    <mergeCell ref="E33:M33"/>
    <mergeCell ref="E32:M32"/>
    <mergeCell ref="S32:T32"/>
    <mergeCell ref="AX19:BD19"/>
    <mergeCell ref="B20:D20"/>
    <mergeCell ref="E20:M20"/>
    <mergeCell ref="S20:T20"/>
    <mergeCell ref="U20:V20"/>
    <mergeCell ref="AX20:BD20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zoomScalePageLayoutView="0" workbookViewId="0" topLeftCell="A19">
      <selection activeCell="X36" sqref="X36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22.0039062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1:56" s="11" customFormat="1" ht="16.5" customHeight="1">
      <c r="A2" s="172" t="s">
        <v>280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</row>
    <row r="3" spans="2:29" s="11" customFormat="1" ht="12.75">
      <c r="B3" s="12" t="s">
        <v>27</v>
      </c>
      <c r="T3" s="11" t="s">
        <v>33</v>
      </c>
      <c r="Z3" s="39" t="s">
        <v>209</v>
      </c>
      <c r="AA3" s="14"/>
      <c r="AB3" s="14"/>
      <c r="AC3" s="14"/>
    </row>
    <row r="4" spans="2:33" s="11" customFormat="1" ht="12.75">
      <c r="B4" s="11" t="s">
        <v>28</v>
      </c>
      <c r="T4" s="11" t="s">
        <v>32</v>
      </c>
      <c r="Z4" s="11" t="s">
        <v>210</v>
      </c>
      <c r="AA4" s="14"/>
      <c r="AB4" s="14"/>
      <c r="AC4" s="14"/>
      <c r="AG4" s="12" t="s">
        <v>187</v>
      </c>
    </row>
    <row r="5" spans="2:37" s="11" customFormat="1" ht="12.75">
      <c r="B5" s="11" t="s">
        <v>29</v>
      </c>
      <c r="T5" s="11" t="s">
        <v>25</v>
      </c>
      <c r="Z5" s="11" t="s">
        <v>26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54</v>
      </c>
      <c r="U6" s="12"/>
      <c r="V6" s="12"/>
      <c r="Z6" s="11" t="s">
        <v>252</v>
      </c>
      <c r="AM6" s="32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73" t="s">
        <v>39</v>
      </c>
      <c r="B8" s="175" t="s">
        <v>40</v>
      </c>
      <c r="C8" s="176"/>
      <c r="D8" s="176"/>
      <c r="E8" s="177"/>
      <c r="F8" s="175" t="s">
        <v>41</v>
      </c>
      <c r="G8" s="176"/>
      <c r="H8" s="176"/>
      <c r="I8" s="177"/>
      <c r="J8" s="175" t="s">
        <v>42</v>
      </c>
      <c r="K8" s="176"/>
      <c r="L8" s="176"/>
      <c r="M8" s="176"/>
      <c r="N8" s="177"/>
      <c r="O8" s="175" t="s">
        <v>43</v>
      </c>
      <c r="P8" s="176"/>
      <c r="Q8" s="176"/>
      <c r="R8" s="177"/>
      <c r="S8" s="175" t="s">
        <v>44</v>
      </c>
      <c r="T8" s="176"/>
      <c r="U8" s="176"/>
      <c r="V8" s="176"/>
      <c r="W8" s="177"/>
      <c r="X8" s="175" t="s">
        <v>45</v>
      </c>
      <c r="Y8" s="176"/>
      <c r="Z8" s="176"/>
      <c r="AA8" s="177"/>
      <c r="AB8" s="175" t="s">
        <v>46</v>
      </c>
      <c r="AC8" s="176"/>
      <c r="AD8" s="176"/>
      <c r="AE8" s="177"/>
      <c r="AF8" s="175" t="s">
        <v>47</v>
      </c>
      <c r="AG8" s="176"/>
      <c r="AH8" s="176"/>
      <c r="AI8" s="177"/>
      <c r="AJ8" s="175" t="s">
        <v>48</v>
      </c>
      <c r="AK8" s="176"/>
      <c r="AL8" s="176"/>
      <c r="AM8" s="176"/>
      <c r="AN8" s="177"/>
      <c r="AO8" s="175" t="s">
        <v>49</v>
      </c>
      <c r="AP8" s="176"/>
      <c r="AQ8" s="176"/>
      <c r="AR8" s="177"/>
      <c r="AS8" s="175" t="s">
        <v>50</v>
      </c>
      <c r="AT8" s="176"/>
      <c r="AU8" s="176"/>
      <c r="AV8" s="176"/>
      <c r="AW8" s="177"/>
      <c r="AX8" s="175" t="s">
        <v>51</v>
      </c>
      <c r="AY8" s="176"/>
      <c r="AZ8" s="176"/>
      <c r="BA8" s="177"/>
      <c r="BB8" s="27"/>
    </row>
    <row r="9" spans="1:54" s="11" customFormat="1" ht="12.75">
      <c r="A9" s="174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6">
        <v>52</v>
      </c>
      <c r="BB9" s="28"/>
    </row>
    <row r="10" spans="1:54" s="11" customFormat="1" ht="12.75">
      <c r="A10" s="16" t="s">
        <v>55</v>
      </c>
      <c r="B10" s="17" t="s">
        <v>180</v>
      </c>
      <c r="C10" s="17" t="s">
        <v>180</v>
      </c>
      <c r="D10" s="17" t="s">
        <v>180</v>
      </c>
      <c r="E10" s="17" t="s">
        <v>180</v>
      </c>
      <c r="F10" s="17" t="s">
        <v>180</v>
      </c>
      <c r="G10" s="17" t="s">
        <v>180</v>
      </c>
      <c r="H10" s="17" t="s">
        <v>180</v>
      </c>
      <c r="I10" s="17" t="s">
        <v>180</v>
      </c>
      <c r="J10" s="17" t="s">
        <v>180</v>
      </c>
      <c r="K10" s="17" t="s">
        <v>180</v>
      </c>
      <c r="L10" s="17" t="s">
        <v>180</v>
      </c>
      <c r="M10" s="17" t="s">
        <v>180</v>
      </c>
      <c r="N10" s="17" t="s">
        <v>180</v>
      </c>
      <c r="O10" s="17" t="s">
        <v>180</v>
      </c>
      <c r="P10" s="17" t="s">
        <v>180</v>
      </c>
      <c r="Q10" s="17" t="s">
        <v>180</v>
      </c>
      <c r="R10" s="17" t="s">
        <v>181</v>
      </c>
      <c r="S10" s="17" t="s">
        <v>181</v>
      </c>
      <c r="T10" s="17" t="s">
        <v>181</v>
      </c>
      <c r="U10" s="17" t="s">
        <v>182</v>
      </c>
      <c r="V10" s="17" t="s">
        <v>182</v>
      </c>
      <c r="W10" s="17" t="s">
        <v>182</v>
      </c>
      <c r="X10" s="17" t="s">
        <v>182</v>
      </c>
      <c r="Y10" s="20" t="s">
        <v>180</v>
      </c>
      <c r="Z10" s="20" t="s">
        <v>180</v>
      </c>
      <c r="AA10" s="20" t="s">
        <v>180</v>
      </c>
      <c r="AB10" s="20" t="s">
        <v>180</v>
      </c>
      <c r="AC10" s="20" t="s">
        <v>180</v>
      </c>
      <c r="AD10" s="20" t="s">
        <v>180</v>
      </c>
      <c r="AE10" s="20" t="s">
        <v>180</v>
      </c>
      <c r="AF10" s="20" t="s">
        <v>180</v>
      </c>
      <c r="AG10" s="20" t="s">
        <v>180</v>
      </c>
      <c r="AH10" s="20" t="s">
        <v>180</v>
      </c>
      <c r="AI10" s="20" t="s">
        <v>180</v>
      </c>
      <c r="AJ10" s="20" t="s">
        <v>180</v>
      </c>
      <c r="AK10" s="20" t="s">
        <v>180</v>
      </c>
      <c r="AL10" s="20" t="s">
        <v>180</v>
      </c>
      <c r="AM10" s="20" t="s">
        <v>180</v>
      </c>
      <c r="AN10" s="20" t="s">
        <v>180</v>
      </c>
      <c r="AO10" s="20" t="s">
        <v>181</v>
      </c>
      <c r="AP10" s="20" t="s">
        <v>181</v>
      </c>
      <c r="AQ10" s="20" t="s">
        <v>181</v>
      </c>
      <c r="AR10" s="20" t="s">
        <v>182</v>
      </c>
      <c r="AS10" s="20" t="s">
        <v>182</v>
      </c>
      <c r="AT10" s="20" t="s">
        <v>182</v>
      </c>
      <c r="AU10" s="20" t="s">
        <v>182</v>
      </c>
      <c r="AV10" s="20" t="s">
        <v>182</v>
      </c>
      <c r="AW10" s="20" t="s">
        <v>182</v>
      </c>
      <c r="AX10" s="20" t="s">
        <v>182</v>
      </c>
      <c r="AY10" s="20" t="s">
        <v>182</v>
      </c>
      <c r="AZ10" s="20" t="s">
        <v>182</v>
      </c>
      <c r="BA10" s="20" t="s">
        <v>182</v>
      </c>
      <c r="BB10" s="29"/>
    </row>
    <row r="11" spans="1:54" s="11" customFormat="1" ht="12.75">
      <c r="A11" s="18"/>
      <c r="B11" s="18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L12" s="3" t="s">
        <v>544</v>
      </c>
    </row>
    <row r="13" spans="2:22" ht="4.5" customHeight="1">
      <c r="B13" s="9"/>
      <c r="C13" s="9"/>
      <c r="D13" s="9"/>
      <c r="E13" s="25"/>
      <c r="F13" s="25"/>
      <c r="G13" s="25"/>
      <c r="H13" s="25"/>
      <c r="I13" s="25"/>
      <c r="J13" s="25"/>
      <c r="K13" s="25"/>
      <c r="L13" s="25"/>
      <c r="M13" s="25"/>
      <c r="S13" s="9"/>
      <c r="T13" s="9"/>
      <c r="U13" s="9"/>
      <c r="V13" s="9"/>
    </row>
    <row r="14" spans="1:56" ht="12.75" customHeight="1">
      <c r="A14" s="178" t="s">
        <v>23</v>
      </c>
      <c r="B14" s="179" t="s">
        <v>34</v>
      </c>
      <c r="C14" s="180"/>
      <c r="D14" s="181"/>
      <c r="E14" s="95" t="s">
        <v>0</v>
      </c>
      <c r="F14" s="95"/>
      <c r="G14" s="95"/>
      <c r="H14" s="95"/>
      <c r="I14" s="95"/>
      <c r="J14" s="95"/>
      <c r="K14" s="95"/>
      <c r="L14" s="95"/>
      <c r="M14" s="95"/>
      <c r="N14" s="95" t="s">
        <v>1</v>
      </c>
      <c r="O14" s="95"/>
      <c r="P14" s="178" t="s">
        <v>4</v>
      </c>
      <c r="Q14" s="95" t="s">
        <v>5</v>
      </c>
      <c r="R14" s="95"/>
      <c r="S14" s="195" t="s">
        <v>35</v>
      </c>
      <c r="T14" s="196"/>
      <c r="U14" s="196"/>
      <c r="V14" s="197"/>
      <c r="W14" s="95" t="s">
        <v>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9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188" t="s">
        <v>17</v>
      </c>
      <c r="AT14" s="188"/>
      <c r="AU14" s="188"/>
      <c r="AV14" s="188"/>
      <c r="AW14" s="178" t="s">
        <v>21</v>
      </c>
      <c r="AX14" s="195" t="s">
        <v>22</v>
      </c>
      <c r="AY14" s="196"/>
      <c r="AZ14" s="196"/>
      <c r="BA14" s="196"/>
      <c r="BB14" s="196"/>
      <c r="BC14" s="196"/>
      <c r="BD14" s="197"/>
    </row>
    <row r="15" spans="1:56" ht="12.75">
      <c r="A15" s="178"/>
      <c r="B15" s="182"/>
      <c r="C15" s="183"/>
      <c r="D15" s="18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78"/>
      <c r="Q15" s="95"/>
      <c r="R15" s="95"/>
      <c r="S15" s="198"/>
      <c r="T15" s="199"/>
      <c r="U15" s="199"/>
      <c r="V15" s="200"/>
      <c r="W15" s="178" t="s">
        <v>10</v>
      </c>
      <c r="X15" s="190" t="s">
        <v>37</v>
      </c>
      <c r="Y15" s="95" t="s">
        <v>38</v>
      </c>
      <c r="Z15" s="95"/>
      <c r="AA15" s="95"/>
      <c r="AB15" s="95"/>
      <c r="AC15" s="178" t="s">
        <v>16</v>
      </c>
      <c r="AD15" s="178" t="s">
        <v>52</v>
      </c>
      <c r="AE15" s="189" t="s">
        <v>12</v>
      </c>
      <c r="AF15" s="189"/>
      <c r="AG15" s="189"/>
      <c r="AH15" s="178" t="s">
        <v>10</v>
      </c>
      <c r="AI15" s="190" t="s">
        <v>37</v>
      </c>
      <c r="AJ15" s="95" t="s">
        <v>38</v>
      </c>
      <c r="AK15" s="95"/>
      <c r="AL15" s="95"/>
      <c r="AM15" s="95"/>
      <c r="AN15" s="178" t="s">
        <v>16</v>
      </c>
      <c r="AO15" s="178" t="s">
        <v>52</v>
      </c>
      <c r="AP15" s="189" t="s">
        <v>12</v>
      </c>
      <c r="AQ15" s="189"/>
      <c r="AR15" s="189"/>
      <c r="AS15" s="188"/>
      <c r="AT15" s="188"/>
      <c r="AU15" s="188"/>
      <c r="AV15" s="188"/>
      <c r="AW15" s="178"/>
      <c r="AX15" s="198"/>
      <c r="AY15" s="199"/>
      <c r="AZ15" s="199"/>
      <c r="BA15" s="199"/>
      <c r="BB15" s="199"/>
      <c r="BC15" s="199"/>
      <c r="BD15" s="200"/>
    </row>
    <row r="16" spans="1:56" ht="12.75" customHeight="1">
      <c r="A16" s="178"/>
      <c r="B16" s="182"/>
      <c r="C16" s="183"/>
      <c r="D16" s="18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78"/>
      <c r="Q16" s="95"/>
      <c r="R16" s="95"/>
      <c r="S16" s="201"/>
      <c r="T16" s="202"/>
      <c r="U16" s="202"/>
      <c r="V16" s="203"/>
      <c r="W16" s="178"/>
      <c r="X16" s="191"/>
      <c r="Y16" s="178" t="s">
        <v>11</v>
      </c>
      <c r="Z16" s="189" t="s">
        <v>12</v>
      </c>
      <c r="AA16" s="189"/>
      <c r="AB16" s="189"/>
      <c r="AC16" s="178"/>
      <c r="AD16" s="178"/>
      <c r="AE16" s="189"/>
      <c r="AF16" s="189"/>
      <c r="AG16" s="189"/>
      <c r="AH16" s="178"/>
      <c r="AI16" s="191"/>
      <c r="AJ16" s="178" t="s">
        <v>11</v>
      </c>
      <c r="AK16" s="189" t="s">
        <v>12</v>
      </c>
      <c r="AL16" s="189"/>
      <c r="AM16" s="189"/>
      <c r="AN16" s="178"/>
      <c r="AO16" s="178"/>
      <c r="AP16" s="189"/>
      <c r="AQ16" s="189"/>
      <c r="AR16" s="189"/>
      <c r="AS16" s="188"/>
      <c r="AT16" s="188"/>
      <c r="AU16" s="188"/>
      <c r="AV16" s="188"/>
      <c r="AW16" s="178"/>
      <c r="AX16" s="198"/>
      <c r="AY16" s="199"/>
      <c r="AZ16" s="199"/>
      <c r="BA16" s="199"/>
      <c r="BB16" s="199"/>
      <c r="BC16" s="199"/>
      <c r="BD16" s="200"/>
    </row>
    <row r="17" spans="1:56" ht="66.75" customHeight="1">
      <c r="A17" s="178"/>
      <c r="B17" s="185"/>
      <c r="C17" s="186"/>
      <c r="D17" s="187"/>
      <c r="E17" s="95"/>
      <c r="F17" s="95"/>
      <c r="G17" s="95"/>
      <c r="H17" s="95"/>
      <c r="I17" s="95"/>
      <c r="J17" s="95"/>
      <c r="K17" s="95"/>
      <c r="L17" s="95"/>
      <c r="M17" s="95"/>
      <c r="N17" s="4" t="s">
        <v>2</v>
      </c>
      <c r="O17" s="4" t="s">
        <v>3</v>
      </c>
      <c r="P17" s="178"/>
      <c r="Q17" s="4" t="s">
        <v>6</v>
      </c>
      <c r="R17" s="4" t="s">
        <v>7</v>
      </c>
      <c r="S17" s="204" t="s">
        <v>53</v>
      </c>
      <c r="T17" s="205"/>
      <c r="U17" s="193" t="s">
        <v>36</v>
      </c>
      <c r="V17" s="194"/>
      <c r="W17" s="178"/>
      <c r="X17" s="192"/>
      <c r="Y17" s="178"/>
      <c r="Z17" s="4" t="s">
        <v>13</v>
      </c>
      <c r="AA17" s="4" t="s">
        <v>14</v>
      </c>
      <c r="AB17" s="4" t="s">
        <v>15</v>
      </c>
      <c r="AC17" s="178"/>
      <c r="AD17" s="178"/>
      <c r="AE17" s="4" t="s">
        <v>13</v>
      </c>
      <c r="AF17" s="4" t="s">
        <v>14</v>
      </c>
      <c r="AG17" s="4" t="s">
        <v>15</v>
      </c>
      <c r="AH17" s="178"/>
      <c r="AI17" s="192"/>
      <c r="AJ17" s="178"/>
      <c r="AK17" s="4" t="s">
        <v>13</v>
      </c>
      <c r="AL17" s="4" t="s">
        <v>14</v>
      </c>
      <c r="AM17" s="4" t="s">
        <v>15</v>
      </c>
      <c r="AN17" s="178"/>
      <c r="AO17" s="178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57</v>
      </c>
      <c r="AV17" s="4" t="s">
        <v>20</v>
      </c>
      <c r="AW17" s="178"/>
      <c r="AX17" s="201"/>
      <c r="AY17" s="202"/>
      <c r="AZ17" s="202"/>
      <c r="BA17" s="202"/>
      <c r="BB17" s="202"/>
      <c r="BC17" s="202"/>
      <c r="BD17" s="203"/>
    </row>
    <row r="18" spans="1:56" ht="12.75" customHeight="1">
      <c r="A18" s="102" t="s">
        <v>224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4"/>
    </row>
    <row r="19" spans="1:56" ht="21.75" customHeight="1">
      <c r="A19" s="5">
        <v>1</v>
      </c>
      <c r="B19" s="95" t="s">
        <v>538</v>
      </c>
      <c r="C19" s="95"/>
      <c r="D19" s="95"/>
      <c r="E19" s="105" t="s">
        <v>273</v>
      </c>
      <c r="F19" s="105"/>
      <c r="G19" s="105"/>
      <c r="H19" s="105"/>
      <c r="I19" s="105"/>
      <c r="J19" s="105"/>
      <c r="K19" s="105"/>
      <c r="L19" s="105"/>
      <c r="M19" s="105"/>
      <c r="N19" s="5"/>
      <c r="O19" s="5"/>
      <c r="P19" s="5"/>
      <c r="Q19" s="5"/>
      <c r="R19" s="5"/>
      <c r="S19" s="106">
        <f>X19+AI19</f>
        <v>135</v>
      </c>
      <c r="T19" s="107"/>
      <c r="U19" s="106">
        <f>X19+AI19</f>
        <v>135</v>
      </c>
      <c r="V19" s="107"/>
      <c r="W19" s="38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8">
        <f>AI19/30</f>
        <v>4.5</v>
      </c>
      <c r="AI19" s="52">
        <f>AJ19+AN19</f>
        <v>135</v>
      </c>
      <c r="AJ19" s="52">
        <f>AK19+AL19+AM19</f>
        <v>48</v>
      </c>
      <c r="AK19" s="52">
        <f aca="true" t="shared" si="1" ref="AK19:AM20">AP19*16</f>
        <v>16</v>
      </c>
      <c r="AL19" s="52">
        <f t="shared" si="1"/>
        <v>32</v>
      </c>
      <c r="AM19" s="52">
        <f t="shared" si="1"/>
        <v>0</v>
      </c>
      <c r="AN19" s="52">
        <v>87</v>
      </c>
      <c r="AO19" s="52">
        <f>AP19+AQ19+AR19</f>
        <v>3</v>
      </c>
      <c r="AP19" s="52">
        <v>1</v>
      </c>
      <c r="AQ19" s="52">
        <v>2</v>
      </c>
      <c r="AR19" s="5"/>
      <c r="AS19" s="5">
        <v>2</v>
      </c>
      <c r="AT19" s="5"/>
      <c r="AU19" s="5"/>
      <c r="AV19" s="5"/>
      <c r="AW19" s="5"/>
      <c r="AX19" s="144"/>
      <c r="AY19" s="145"/>
      <c r="AZ19" s="145"/>
      <c r="BA19" s="145"/>
      <c r="BB19" s="145"/>
      <c r="BC19" s="145"/>
      <c r="BD19" s="146"/>
    </row>
    <row r="20" spans="1:56" s="41" customFormat="1" ht="21.75" customHeight="1">
      <c r="A20" s="52">
        <v>2</v>
      </c>
      <c r="B20" s="95" t="s">
        <v>539</v>
      </c>
      <c r="C20" s="95"/>
      <c r="D20" s="95"/>
      <c r="E20" s="96" t="s">
        <v>274</v>
      </c>
      <c r="F20" s="96"/>
      <c r="G20" s="96"/>
      <c r="H20" s="96"/>
      <c r="I20" s="96"/>
      <c r="J20" s="96"/>
      <c r="K20" s="96"/>
      <c r="L20" s="96"/>
      <c r="M20" s="96"/>
      <c r="N20" s="52"/>
      <c r="O20" s="52"/>
      <c r="P20" s="5"/>
      <c r="Q20" s="5"/>
      <c r="R20" s="52"/>
      <c r="S20" s="97">
        <f>X20+AI20</f>
        <v>135</v>
      </c>
      <c r="T20" s="98"/>
      <c r="U20" s="97">
        <f>X20+AI20</f>
        <v>135</v>
      </c>
      <c r="V20" s="98"/>
      <c r="W20" s="54">
        <f>X20/30</f>
        <v>0</v>
      </c>
      <c r="X20" s="76">
        <f>Y20+AC20</f>
        <v>0</v>
      </c>
      <c r="Y20" s="52">
        <f>Z20+AA20+AB20</f>
        <v>0</v>
      </c>
      <c r="Z20" s="52">
        <f t="shared" si="0"/>
        <v>0</v>
      </c>
      <c r="AA20" s="52">
        <f t="shared" si="0"/>
        <v>0</v>
      </c>
      <c r="AB20" s="52">
        <f t="shared" si="0"/>
        <v>0</v>
      </c>
      <c r="AC20" s="76"/>
      <c r="AD20" s="52">
        <f>AE20+AF20+AG20</f>
        <v>0</v>
      </c>
      <c r="AE20" s="52"/>
      <c r="AF20" s="54"/>
      <c r="AG20" s="52"/>
      <c r="AH20" s="58">
        <f>AI20/30</f>
        <v>4.5</v>
      </c>
      <c r="AI20" s="52">
        <f>AJ20+AN20</f>
        <v>135</v>
      </c>
      <c r="AJ20" s="52">
        <f>AK20+AL20+AM20</f>
        <v>48</v>
      </c>
      <c r="AK20" s="52">
        <f t="shared" si="1"/>
        <v>16</v>
      </c>
      <c r="AL20" s="52">
        <f t="shared" si="1"/>
        <v>32</v>
      </c>
      <c r="AM20" s="52">
        <f t="shared" si="1"/>
        <v>0</v>
      </c>
      <c r="AN20" s="52">
        <v>87</v>
      </c>
      <c r="AO20" s="52">
        <f>AP20+AQ20+AR20</f>
        <v>3</v>
      </c>
      <c r="AP20" s="52">
        <v>1</v>
      </c>
      <c r="AQ20" s="52">
        <v>2</v>
      </c>
      <c r="AR20" s="52"/>
      <c r="AS20" s="55">
        <v>2</v>
      </c>
      <c r="AT20" s="52"/>
      <c r="AU20" s="52"/>
      <c r="AV20" s="52"/>
      <c r="AW20" s="52"/>
      <c r="AX20" s="99"/>
      <c r="AY20" s="100"/>
      <c r="AZ20" s="100"/>
      <c r="BA20" s="100"/>
      <c r="BB20" s="100"/>
      <c r="BC20" s="100"/>
      <c r="BD20" s="101"/>
    </row>
    <row r="21" spans="1:56" ht="12.75" customHeight="1">
      <c r="A21" s="169" t="s">
        <v>253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1"/>
    </row>
    <row r="22" spans="1:63" ht="25.5" customHeight="1">
      <c r="A22" s="5">
        <v>1</v>
      </c>
      <c r="B22" s="216" t="s">
        <v>572</v>
      </c>
      <c r="C22" s="216"/>
      <c r="D22" s="216"/>
      <c r="E22" s="105" t="s">
        <v>143</v>
      </c>
      <c r="F22" s="105"/>
      <c r="G22" s="105"/>
      <c r="H22" s="105"/>
      <c r="I22" s="105"/>
      <c r="J22" s="105"/>
      <c r="K22" s="105"/>
      <c r="L22" s="105"/>
      <c r="M22" s="105"/>
      <c r="N22" s="5"/>
      <c r="O22" s="5"/>
      <c r="P22" s="5">
        <v>14</v>
      </c>
      <c r="Q22" s="5">
        <v>1</v>
      </c>
      <c r="R22" s="5"/>
      <c r="S22" s="106">
        <f>X22+AI22</f>
        <v>135</v>
      </c>
      <c r="T22" s="107"/>
      <c r="U22" s="106">
        <v>135</v>
      </c>
      <c r="V22" s="107"/>
      <c r="W22" s="8">
        <f>X22/30</f>
        <v>4.5</v>
      </c>
      <c r="X22" s="5">
        <f>Y22+AC22</f>
        <v>135</v>
      </c>
      <c r="Y22" s="5">
        <f>Z22+AA22</f>
        <v>48</v>
      </c>
      <c r="Z22" s="5">
        <f aca="true" t="shared" si="2" ref="Z22:AA25">AE22*16</f>
        <v>16</v>
      </c>
      <c r="AA22" s="5">
        <f t="shared" si="2"/>
        <v>32</v>
      </c>
      <c r="AB22" s="5"/>
      <c r="AC22" s="5">
        <v>87</v>
      </c>
      <c r="AD22" s="5">
        <f>AE22+AF22</f>
        <v>3</v>
      </c>
      <c r="AE22" s="5">
        <v>1</v>
      </c>
      <c r="AF22" s="5">
        <v>2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58</v>
      </c>
      <c r="AT22" s="5"/>
      <c r="AU22" s="5"/>
      <c r="AV22" s="5"/>
      <c r="AW22" s="5"/>
      <c r="AX22" s="106" t="s">
        <v>287</v>
      </c>
      <c r="AY22" s="162"/>
      <c r="AZ22" s="162"/>
      <c r="BA22" s="162"/>
      <c r="BB22" s="162"/>
      <c r="BC22" s="162"/>
      <c r="BD22" s="107"/>
      <c r="BE22" s="77" t="s">
        <v>441</v>
      </c>
      <c r="BF22" s="78"/>
      <c r="BG22" s="78"/>
      <c r="BH22" s="78"/>
      <c r="BI22" s="78"/>
      <c r="BJ22" s="78"/>
      <c r="BK22" s="79"/>
    </row>
    <row r="23" spans="1:63" ht="25.5" customHeight="1">
      <c r="A23" s="5">
        <v>2</v>
      </c>
      <c r="B23" s="216" t="s">
        <v>573</v>
      </c>
      <c r="C23" s="216"/>
      <c r="D23" s="216"/>
      <c r="E23" s="105" t="s">
        <v>213</v>
      </c>
      <c r="F23" s="105"/>
      <c r="G23" s="105"/>
      <c r="H23" s="105"/>
      <c r="I23" s="105"/>
      <c r="J23" s="105"/>
      <c r="K23" s="105"/>
      <c r="L23" s="105"/>
      <c r="M23" s="105"/>
      <c r="N23" s="5"/>
      <c r="O23" s="5"/>
      <c r="P23" s="5">
        <v>14</v>
      </c>
      <c r="Q23" s="5">
        <v>1</v>
      </c>
      <c r="R23" s="5"/>
      <c r="S23" s="106">
        <f aca="true" t="shared" si="3" ref="S23:S33">X23+AI23</f>
        <v>135</v>
      </c>
      <c r="T23" s="107"/>
      <c r="U23" s="106">
        <v>135</v>
      </c>
      <c r="V23" s="107"/>
      <c r="W23" s="8">
        <f>X23/30</f>
        <v>4.5</v>
      </c>
      <c r="X23" s="5">
        <f>Y23+AC23</f>
        <v>135</v>
      </c>
      <c r="Y23" s="5">
        <f>Z23+AA23</f>
        <v>32</v>
      </c>
      <c r="Z23" s="5">
        <f t="shared" si="2"/>
        <v>16</v>
      </c>
      <c r="AA23" s="5">
        <f t="shared" si="2"/>
        <v>16</v>
      </c>
      <c r="AB23" s="5"/>
      <c r="AC23" s="5">
        <v>103</v>
      </c>
      <c r="AD23" s="5">
        <f>AE23+AF23</f>
        <v>2</v>
      </c>
      <c r="AE23" s="5">
        <v>1</v>
      </c>
      <c r="AF23" s="5">
        <v>1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 t="s">
        <v>58</v>
      </c>
      <c r="AT23" s="5"/>
      <c r="AU23" s="5"/>
      <c r="AV23" s="5"/>
      <c r="AW23" s="5"/>
      <c r="AX23" s="106" t="s">
        <v>287</v>
      </c>
      <c r="AY23" s="162"/>
      <c r="AZ23" s="162"/>
      <c r="BA23" s="162"/>
      <c r="BB23" s="162"/>
      <c r="BC23" s="162"/>
      <c r="BD23" s="107"/>
      <c r="BE23" s="77" t="s">
        <v>442</v>
      </c>
      <c r="BF23" s="78"/>
      <c r="BG23" s="78"/>
      <c r="BH23" s="78"/>
      <c r="BI23" s="78"/>
      <c r="BJ23" s="78"/>
      <c r="BK23" s="79"/>
    </row>
    <row r="24" spans="1:63" ht="25.5" customHeight="1">
      <c r="A24" s="5">
        <v>3</v>
      </c>
      <c r="B24" s="216" t="s">
        <v>574</v>
      </c>
      <c r="C24" s="216"/>
      <c r="D24" s="216"/>
      <c r="E24" s="105" t="s">
        <v>144</v>
      </c>
      <c r="F24" s="105"/>
      <c r="G24" s="105"/>
      <c r="H24" s="105"/>
      <c r="I24" s="105"/>
      <c r="J24" s="105"/>
      <c r="K24" s="105"/>
      <c r="L24" s="105"/>
      <c r="M24" s="105"/>
      <c r="N24" s="5"/>
      <c r="O24" s="5"/>
      <c r="P24" s="5">
        <v>14</v>
      </c>
      <c r="Q24" s="5">
        <v>1</v>
      </c>
      <c r="R24" s="5"/>
      <c r="S24" s="106">
        <f t="shared" si="3"/>
        <v>135</v>
      </c>
      <c r="T24" s="107"/>
      <c r="U24" s="106">
        <v>135</v>
      </c>
      <c r="V24" s="107"/>
      <c r="W24" s="8">
        <f>X24/30</f>
        <v>4.5</v>
      </c>
      <c r="X24" s="5">
        <f>Y24+AC24</f>
        <v>135</v>
      </c>
      <c r="Y24" s="5">
        <f>Z24+AA24</f>
        <v>48</v>
      </c>
      <c r="Z24" s="5">
        <f t="shared" si="2"/>
        <v>16</v>
      </c>
      <c r="AA24" s="5">
        <f t="shared" si="2"/>
        <v>32</v>
      </c>
      <c r="AB24" s="5"/>
      <c r="AC24" s="5">
        <v>87</v>
      </c>
      <c r="AD24" s="5">
        <f>AE24+AF24</f>
        <v>3</v>
      </c>
      <c r="AE24" s="5">
        <v>1</v>
      </c>
      <c r="AF24" s="5">
        <v>2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 t="s">
        <v>58</v>
      </c>
      <c r="AT24" s="5"/>
      <c r="AU24" s="5"/>
      <c r="AV24" s="5"/>
      <c r="AW24" s="5"/>
      <c r="AX24" s="106" t="s">
        <v>287</v>
      </c>
      <c r="AY24" s="162"/>
      <c r="AZ24" s="162"/>
      <c r="BA24" s="162"/>
      <c r="BB24" s="162"/>
      <c r="BC24" s="162"/>
      <c r="BD24" s="107"/>
      <c r="BE24" s="77" t="s">
        <v>443</v>
      </c>
      <c r="BF24" s="78"/>
      <c r="BG24" s="78"/>
      <c r="BH24" s="78"/>
      <c r="BI24" s="78"/>
      <c r="BJ24" s="78"/>
      <c r="BK24" s="79"/>
    </row>
    <row r="25" spans="1:63" ht="25.5" customHeight="1">
      <c r="A25" s="5">
        <v>4</v>
      </c>
      <c r="B25" s="216" t="s">
        <v>575</v>
      </c>
      <c r="C25" s="216"/>
      <c r="D25" s="216"/>
      <c r="E25" s="105" t="s">
        <v>162</v>
      </c>
      <c r="F25" s="105"/>
      <c r="G25" s="105"/>
      <c r="H25" s="105"/>
      <c r="I25" s="105"/>
      <c r="J25" s="105"/>
      <c r="K25" s="105"/>
      <c r="L25" s="105"/>
      <c r="M25" s="105"/>
      <c r="N25" s="5"/>
      <c r="O25" s="5"/>
      <c r="P25" s="5">
        <v>14</v>
      </c>
      <c r="Q25" s="5">
        <v>1</v>
      </c>
      <c r="R25" s="5"/>
      <c r="S25" s="106">
        <f t="shared" si="3"/>
        <v>135</v>
      </c>
      <c r="T25" s="107"/>
      <c r="U25" s="106">
        <v>135</v>
      </c>
      <c r="V25" s="107"/>
      <c r="W25" s="8">
        <f>X25/30</f>
        <v>4.5</v>
      </c>
      <c r="X25" s="5">
        <f>Y25+AC25</f>
        <v>135</v>
      </c>
      <c r="Y25" s="5">
        <f>Z25+AA25</f>
        <v>32</v>
      </c>
      <c r="Z25" s="5">
        <f t="shared" si="2"/>
        <v>16</v>
      </c>
      <c r="AA25" s="5">
        <f t="shared" si="2"/>
        <v>16</v>
      </c>
      <c r="AB25" s="5"/>
      <c r="AC25" s="5">
        <v>103</v>
      </c>
      <c r="AD25" s="5">
        <f>AE25+AF25</f>
        <v>2</v>
      </c>
      <c r="AE25" s="5">
        <v>1</v>
      </c>
      <c r="AF25" s="5">
        <v>1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 t="s">
        <v>58</v>
      </c>
      <c r="AT25" s="5"/>
      <c r="AU25" s="5"/>
      <c r="AV25" s="5"/>
      <c r="AW25" s="5"/>
      <c r="AX25" s="106" t="s">
        <v>287</v>
      </c>
      <c r="AY25" s="162"/>
      <c r="AZ25" s="162"/>
      <c r="BA25" s="162"/>
      <c r="BB25" s="162"/>
      <c r="BC25" s="162"/>
      <c r="BD25" s="107"/>
      <c r="BE25" s="77" t="s">
        <v>441</v>
      </c>
      <c r="BF25" s="78"/>
      <c r="BG25" s="78"/>
      <c r="BH25" s="78"/>
      <c r="BI25" s="78"/>
      <c r="BJ25" s="78"/>
      <c r="BK25" s="79"/>
    </row>
    <row r="26" spans="1:63" ht="25.5" customHeight="1">
      <c r="A26" s="5">
        <v>6</v>
      </c>
      <c r="B26" s="216" t="s">
        <v>576</v>
      </c>
      <c r="C26" s="216"/>
      <c r="D26" s="216"/>
      <c r="E26" s="105" t="s">
        <v>145</v>
      </c>
      <c r="F26" s="105"/>
      <c r="G26" s="105"/>
      <c r="H26" s="105"/>
      <c r="I26" s="105"/>
      <c r="J26" s="105"/>
      <c r="K26" s="105"/>
      <c r="L26" s="105"/>
      <c r="M26" s="105"/>
      <c r="N26" s="5"/>
      <c r="O26" s="5"/>
      <c r="P26" s="5">
        <v>14</v>
      </c>
      <c r="Q26" s="5">
        <v>1</v>
      </c>
      <c r="R26" s="5"/>
      <c r="S26" s="106">
        <f t="shared" si="3"/>
        <v>135</v>
      </c>
      <c r="T26" s="107"/>
      <c r="U26" s="106">
        <v>135</v>
      </c>
      <c r="V26" s="107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 aca="true" t="shared" si="4" ref="AH26:AH36">AI26/30</f>
        <v>4.5</v>
      </c>
      <c r="AI26" s="5">
        <f aca="true" t="shared" si="5" ref="AI26:AI36">AJ26+AN26</f>
        <v>135</v>
      </c>
      <c r="AJ26" s="5">
        <f aca="true" t="shared" si="6" ref="AJ26:AJ36">AK26+AL26</f>
        <v>32</v>
      </c>
      <c r="AK26" s="5">
        <f>AP26*16</f>
        <v>16</v>
      </c>
      <c r="AL26" s="5">
        <f>AQ26*16</f>
        <v>16</v>
      </c>
      <c r="AM26" s="5"/>
      <c r="AN26" s="5">
        <v>103</v>
      </c>
      <c r="AO26" s="5">
        <f>AP26+AQ26</f>
        <v>2</v>
      </c>
      <c r="AP26" s="5">
        <v>1</v>
      </c>
      <c r="AQ26" s="5">
        <v>1</v>
      </c>
      <c r="AR26" s="5"/>
      <c r="AS26" s="10" t="s">
        <v>59</v>
      </c>
      <c r="AT26" s="5"/>
      <c r="AU26" s="5"/>
      <c r="AV26" s="5"/>
      <c r="AW26" s="5"/>
      <c r="AX26" s="106" t="s">
        <v>287</v>
      </c>
      <c r="AY26" s="162"/>
      <c r="AZ26" s="162"/>
      <c r="BA26" s="162"/>
      <c r="BB26" s="162"/>
      <c r="BC26" s="162"/>
      <c r="BD26" s="107"/>
      <c r="BE26" s="77" t="s">
        <v>444</v>
      </c>
      <c r="BF26" s="78"/>
      <c r="BG26" s="78"/>
      <c r="BH26" s="78"/>
      <c r="BI26" s="78"/>
      <c r="BJ26" s="78"/>
      <c r="BK26" s="79"/>
    </row>
    <row r="27" spans="1:63" ht="25.5" customHeight="1">
      <c r="A27" s="5">
        <v>7</v>
      </c>
      <c r="B27" s="216" t="s">
        <v>577</v>
      </c>
      <c r="C27" s="216"/>
      <c r="D27" s="216"/>
      <c r="E27" s="105" t="s">
        <v>165</v>
      </c>
      <c r="F27" s="105"/>
      <c r="G27" s="105"/>
      <c r="H27" s="105"/>
      <c r="I27" s="105"/>
      <c r="J27" s="105"/>
      <c r="K27" s="105"/>
      <c r="L27" s="105"/>
      <c r="M27" s="105"/>
      <c r="N27" s="5"/>
      <c r="O27" s="5"/>
      <c r="P27" s="5">
        <v>14</v>
      </c>
      <c r="Q27" s="5">
        <v>1</v>
      </c>
      <c r="R27" s="5"/>
      <c r="S27" s="106">
        <f t="shared" si="3"/>
        <v>135</v>
      </c>
      <c r="T27" s="107"/>
      <c r="U27" s="106">
        <v>135</v>
      </c>
      <c r="V27" s="107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 t="shared" si="4"/>
        <v>4.5</v>
      </c>
      <c r="AI27" s="5">
        <f t="shared" si="5"/>
        <v>135</v>
      </c>
      <c r="AJ27" s="5">
        <f t="shared" si="6"/>
        <v>32</v>
      </c>
      <c r="AK27" s="5">
        <f>AP27*16</f>
        <v>16</v>
      </c>
      <c r="AL27" s="5">
        <f>AQ27*16</f>
        <v>16</v>
      </c>
      <c r="AM27" s="5"/>
      <c r="AN27" s="5">
        <v>103</v>
      </c>
      <c r="AO27" s="5">
        <f>AP27+AQ27</f>
        <v>2</v>
      </c>
      <c r="AP27" s="5">
        <v>1</v>
      </c>
      <c r="AQ27" s="5">
        <v>1</v>
      </c>
      <c r="AR27" s="5"/>
      <c r="AS27" s="10" t="s">
        <v>59</v>
      </c>
      <c r="AT27" s="5"/>
      <c r="AU27" s="5"/>
      <c r="AV27" s="5"/>
      <c r="AW27" s="5"/>
      <c r="AX27" s="106" t="s">
        <v>287</v>
      </c>
      <c r="AY27" s="162"/>
      <c r="AZ27" s="162"/>
      <c r="BA27" s="162"/>
      <c r="BB27" s="162"/>
      <c r="BC27" s="162"/>
      <c r="BD27" s="107"/>
      <c r="BE27" s="77"/>
      <c r="BF27" s="78"/>
      <c r="BG27" s="78"/>
      <c r="BH27" s="78"/>
      <c r="BI27" s="78"/>
      <c r="BJ27" s="78"/>
      <c r="BK27" s="79"/>
    </row>
    <row r="28" spans="1:56" ht="12.75" customHeight="1">
      <c r="A28" s="163" t="s">
        <v>225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5"/>
    </row>
    <row r="29" spans="1:63" ht="25.5" customHeight="1">
      <c r="A29" s="5">
        <v>1</v>
      </c>
      <c r="B29" s="97" t="s">
        <v>312</v>
      </c>
      <c r="C29" s="108"/>
      <c r="D29" s="98"/>
      <c r="E29" s="105" t="s">
        <v>215</v>
      </c>
      <c r="F29" s="105"/>
      <c r="G29" s="105"/>
      <c r="H29" s="105"/>
      <c r="I29" s="105"/>
      <c r="J29" s="105"/>
      <c r="K29" s="105"/>
      <c r="L29" s="105"/>
      <c r="M29" s="105"/>
      <c r="N29" s="5"/>
      <c r="O29" s="5"/>
      <c r="P29" s="10">
        <v>14</v>
      </c>
      <c r="Q29" s="5">
        <v>1</v>
      </c>
      <c r="R29" s="5"/>
      <c r="S29" s="106">
        <f>X29+AI29</f>
        <v>90</v>
      </c>
      <c r="T29" s="107"/>
      <c r="U29" s="106">
        <v>90</v>
      </c>
      <c r="V29" s="107"/>
      <c r="W29" s="38">
        <f>X29/30</f>
        <v>3</v>
      </c>
      <c r="X29" s="5">
        <f>Y29+AC29</f>
        <v>90</v>
      </c>
      <c r="Y29" s="5">
        <f>Z29+AA29</f>
        <v>32</v>
      </c>
      <c r="Z29" s="5">
        <v>16</v>
      </c>
      <c r="AA29" s="5">
        <v>16</v>
      </c>
      <c r="AB29" s="5"/>
      <c r="AC29" s="5">
        <v>58</v>
      </c>
      <c r="AD29" s="5">
        <f>AE29+AF29</f>
        <v>2</v>
      </c>
      <c r="AE29" s="5">
        <v>1</v>
      </c>
      <c r="AF29" s="5">
        <v>1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>
        <v>1</v>
      </c>
      <c r="AU29" s="5"/>
      <c r="AV29" s="5"/>
      <c r="AW29" s="5"/>
      <c r="AX29" s="106" t="s">
        <v>287</v>
      </c>
      <c r="AY29" s="162"/>
      <c r="AZ29" s="162"/>
      <c r="BA29" s="162"/>
      <c r="BB29" s="162"/>
      <c r="BC29" s="162"/>
      <c r="BD29" s="107"/>
      <c r="BE29" s="77" t="s">
        <v>445</v>
      </c>
      <c r="BF29" s="78"/>
      <c r="BG29" s="78"/>
      <c r="BH29" s="78"/>
      <c r="BI29" s="78"/>
      <c r="BJ29" s="78"/>
      <c r="BK29" s="79"/>
    </row>
    <row r="30" spans="1:63" ht="25.5" customHeight="1">
      <c r="A30" s="5">
        <v>2</v>
      </c>
      <c r="B30" s="97" t="s">
        <v>313</v>
      </c>
      <c r="C30" s="108"/>
      <c r="D30" s="98"/>
      <c r="E30" s="168" t="s">
        <v>214</v>
      </c>
      <c r="F30" s="168"/>
      <c r="G30" s="168"/>
      <c r="H30" s="168"/>
      <c r="I30" s="168"/>
      <c r="J30" s="168"/>
      <c r="K30" s="168"/>
      <c r="L30" s="168"/>
      <c r="M30" s="168"/>
      <c r="N30" s="5"/>
      <c r="O30" s="5"/>
      <c r="P30" s="10">
        <v>14</v>
      </c>
      <c r="Q30" s="5">
        <v>1</v>
      </c>
      <c r="R30" s="5"/>
      <c r="S30" s="106">
        <f>X30+AI30</f>
        <v>90</v>
      </c>
      <c r="T30" s="107"/>
      <c r="U30" s="106">
        <v>90</v>
      </c>
      <c r="V30" s="107"/>
      <c r="W30" s="38">
        <f>X30/30</f>
        <v>3</v>
      </c>
      <c r="X30" s="5">
        <f>Y30+AC30</f>
        <v>90</v>
      </c>
      <c r="Y30" s="5">
        <f>Z30+AA30</f>
        <v>32</v>
      </c>
      <c r="Z30" s="5">
        <v>16</v>
      </c>
      <c r="AA30" s="5">
        <v>16</v>
      </c>
      <c r="AB30" s="5"/>
      <c r="AC30" s="5">
        <v>58</v>
      </c>
      <c r="AD30" s="5">
        <f>AE30+AF30</f>
        <v>2</v>
      </c>
      <c r="AE30" s="5">
        <v>1</v>
      </c>
      <c r="AF30" s="5">
        <v>1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>
        <v>1</v>
      </c>
      <c r="AU30" s="5"/>
      <c r="AV30" s="5"/>
      <c r="AW30" s="5"/>
      <c r="AX30" s="106" t="s">
        <v>287</v>
      </c>
      <c r="AY30" s="162"/>
      <c r="AZ30" s="162"/>
      <c r="BA30" s="162"/>
      <c r="BB30" s="162"/>
      <c r="BC30" s="162"/>
      <c r="BD30" s="107"/>
      <c r="BE30" s="77" t="s">
        <v>446</v>
      </c>
      <c r="BF30" s="78"/>
      <c r="BG30" s="78"/>
      <c r="BH30" s="78"/>
      <c r="BI30" s="78"/>
      <c r="BJ30" s="78"/>
      <c r="BK30" s="79"/>
    </row>
    <row r="31" spans="1:63" ht="25.5" customHeight="1">
      <c r="A31" s="5">
        <v>3</v>
      </c>
      <c r="B31" s="97" t="s">
        <v>314</v>
      </c>
      <c r="C31" s="108"/>
      <c r="D31" s="98"/>
      <c r="E31" s="105" t="s">
        <v>163</v>
      </c>
      <c r="F31" s="105"/>
      <c r="G31" s="105"/>
      <c r="H31" s="105"/>
      <c r="I31" s="105"/>
      <c r="J31" s="105"/>
      <c r="K31" s="105"/>
      <c r="L31" s="105"/>
      <c r="M31" s="105"/>
      <c r="N31" s="5"/>
      <c r="O31" s="5"/>
      <c r="P31" s="10">
        <v>14</v>
      </c>
      <c r="Q31" s="5">
        <v>1</v>
      </c>
      <c r="R31" s="5"/>
      <c r="S31" s="106">
        <f>X31+AI31</f>
        <v>90</v>
      </c>
      <c r="T31" s="107"/>
      <c r="U31" s="106">
        <v>90</v>
      </c>
      <c r="V31" s="107"/>
      <c r="W31" s="38">
        <f>X31/30</f>
        <v>3</v>
      </c>
      <c r="X31" s="5">
        <f>Y31+AC31</f>
        <v>90</v>
      </c>
      <c r="Y31" s="5">
        <f>Z31+AA31</f>
        <v>32</v>
      </c>
      <c r="Z31" s="5">
        <v>16</v>
      </c>
      <c r="AA31" s="5">
        <v>16</v>
      </c>
      <c r="AB31" s="5"/>
      <c r="AC31" s="5">
        <v>58</v>
      </c>
      <c r="AD31" s="5">
        <f>AE31+AF31</f>
        <v>2</v>
      </c>
      <c r="AE31" s="5">
        <v>1</v>
      </c>
      <c r="AF31" s="5">
        <v>1</v>
      </c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>
        <v>1</v>
      </c>
      <c r="AU31" s="5"/>
      <c r="AV31" s="5"/>
      <c r="AW31" s="5"/>
      <c r="AX31" s="106" t="s">
        <v>287</v>
      </c>
      <c r="AY31" s="162"/>
      <c r="AZ31" s="162"/>
      <c r="BA31" s="162"/>
      <c r="BB31" s="162"/>
      <c r="BC31" s="162"/>
      <c r="BD31" s="107"/>
      <c r="BE31" s="77" t="s">
        <v>447</v>
      </c>
      <c r="BF31" s="78"/>
      <c r="BG31" s="78"/>
      <c r="BH31" s="78"/>
      <c r="BI31" s="78"/>
      <c r="BJ31" s="78"/>
      <c r="BK31" s="79"/>
    </row>
    <row r="32" spans="1:63" ht="25.5" customHeight="1">
      <c r="A32" s="5">
        <v>4</v>
      </c>
      <c r="B32" s="97" t="s">
        <v>315</v>
      </c>
      <c r="C32" s="108"/>
      <c r="D32" s="98"/>
      <c r="E32" s="105" t="s">
        <v>164</v>
      </c>
      <c r="F32" s="105"/>
      <c r="G32" s="105"/>
      <c r="H32" s="105"/>
      <c r="I32" s="105"/>
      <c r="J32" s="105"/>
      <c r="K32" s="105"/>
      <c r="L32" s="105"/>
      <c r="M32" s="105"/>
      <c r="N32" s="5"/>
      <c r="O32" s="5"/>
      <c r="P32" s="10">
        <v>14</v>
      </c>
      <c r="Q32" s="5">
        <v>1</v>
      </c>
      <c r="R32" s="5"/>
      <c r="S32" s="106">
        <f>X32+AI32</f>
        <v>90</v>
      </c>
      <c r="T32" s="107"/>
      <c r="U32" s="106">
        <v>90</v>
      </c>
      <c r="V32" s="107"/>
      <c r="W32" s="38">
        <f>X32/30</f>
        <v>3</v>
      </c>
      <c r="X32" s="5">
        <f>Y32+AC32</f>
        <v>90</v>
      </c>
      <c r="Y32" s="5">
        <f>Z32+AA32</f>
        <v>32</v>
      </c>
      <c r="Z32" s="5">
        <v>16</v>
      </c>
      <c r="AA32" s="5">
        <v>16</v>
      </c>
      <c r="AB32" s="5"/>
      <c r="AC32" s="5">
        <v>58</v>
      </c>
      <c r="AD32" s="5">
        <f>AE32+AF32</f>
        <v>2</v>
      </c>
      <c r="AE32" s="5">
        <v>1</v>
      </c>
      <c r="AF32" s="5">
        <v>1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>
        <v>1</v>
      </c>
      <c r="AU32" s="5"/>
      <c r="AV32" s="5"/>
      <c r="AW32" s="5"/>
      <c r="AX32" s="106" t="s">
        <v>287</v>
      </c>
      <c r="AY32" s="162"/>
      <c r="AZ32" s="162"/>
      <c r="BA32" s="162"/>
      <c r="BB32" s="162"/>
      <c r="BC32" s="162"/>
      <c r="BD32" s="107"/>
      <c r="BE32" s="77" t="s">
        <v>448</v>
      </c>
      <c r="BF32" s="78"/>
      <c r="BG32" s="78"/>
      <c r="BH32" s="78"/>
      <c r="BI32" s="78"/>
      <c r="BJ32" s="78"/>
      <c r="BK32" s="79"/>
    </row>
    <row r="33" spans="1:63" ht="25.5" customHeight="1">
      <c r="A33" s="5">
        <v>5</v>
      </c>
      <c r="B33" s="97" t="s">
        <v>365</v>
      </c>
      <c r="C33" s="108"/>
      <c r="D33" s="98"/>
      <c r="E33" s="105" t="s">
        <v>146</v>
      </c>
      <c r="F33" s="105"/>
      <c r="G33" s="105"/>
      <c r="H33" s="105"/>
      <c r="I33" s="105"/>
      <c r="J33" s="105"/>
      <c r="K33" s="105"/>
      <c r="L33" s="105"/>
      <c r="M33" s="105"/>
      <c r="N33" s="5"/>
      <c r="O33" s="5"/>
      <c r="P33" s="10">
        <v>14</v>
      </c>
      <c r="Q33" s="5">
        <v>1</v>
      </c>
      <c r="R33" s="5"/>
      <c r="S33" s="106">
        <f t="shared" si="3"/>
        <v>90</v>
      </c>
      <c r="T33" s="107"/>
      <c r="U33" s="106">
        <v>90</v>
      </c>
      <c r="V33" s="107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 t="shared" si="4"/>
        <v>3</v>
      </c>
      <c r="AI33" s="5">
        <f t="shared" si="5"/>
        <v>90</v>
      </c>
      <c r="AJ33" s="5">
        <f t="shared" si="6"/>
        <v>32</v>
      </c>
      <c r="AK33" s="5">
        <v>16</v>
      </c>
      <c r="AL33" s="5">
        <v>16</v>
      </c>
      <c r="AM33" s="5"/>
      <c r="AN33" s="5">
        <v>58</v>
      </c>
      <c r="AO33" s="5">
        <f>AP33+AQ33</f>
        <v>2</v>
      </c>
      <c r="AP33" s="5">
        <v>1</v>
      </c>
      <c r="AQ33" s="5">
        <v>1</v>
      </c>
      <c r="AR33" s="5"/>
      <c r="AS33" s="5"/>
      <c r="AT33" s="5">
        <v>2</v>
      </c>
      <c r="AU33" s="5"/>
      <c r="AV33" s="5"/>
      <c r="AW33" s="5"/>
      <c r="AX33" s="106" t="s">
        <v>287</v>
      </c>
      <c r="AY33" s="162"/>
      <c r="AZ33" s="162"/>
      <c r="BA33" s="162"/>
      <c r="BB33" s="162"/>
      <c r="BC33" s="162"/>
      <c r="BD33" s="107"/>
      <c r="BE33" s="77" t="s">
        <v>449</v>
      </c>
      <c r="BF33" s="78"/>
      <c r="BG33" s="78"/>
      <c r="BH33" s="78"/>
      <c r="BI33" s="78"/>
      <c r="BJ33" s="78"/>
      <c r="BK33" s="79"/>
    </row>
    <row r="34" spans="1:63" ht="25.5" customHeight="1">
      <c r="A34" s="5">
        <v>6</v>
      </c>
      <c r="B34" s="97" t="s">
        <v>366</v>
      </c>
      <c r="C34" s="108"/>
      <c r="D34" s="98"/>
      <c r="E34" s="105" t="s">
        <v>74</v>
      </c>
      <c r="F34" s="105"/>
      <c r="G34" s="105"/>
      <c r="H34" s="105"/>
      <c r="I34" s="105"/>
      <c r="J34" s="105"/>
      <c r="K34" s="105"/>
      <c r="L34" s="105"/>
      <c r="M34" s="105"/>
      <c r="N34" s="5"/>
      <c r="O34" s="5"/>
      <c r="P34" s="10">
        <v>14</v>
      </c>
      <c r="Q34" s="5">
        <v>1</v>
      </c>
      <c r="R34" s="5"/>
      <c r="S34" s="106">
        <f>X34+AI34</f>
        <v>90</v>
      </c>
      <c r="T34" s="107"/>
      <c r="U34" s="106">
        <v>90</v>
      </c>
      <c r="V34" s="107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>
        <f t="shared" si="4"/>
        <v>3</v>
      </c>
      <c r="AI34" s="5">
        <f t="shared" si="5"/>
        <v>90</v>
      </c>
      <c r="AJ34" s="5">
        <f t="shared" si="6"/>
        <v>32</v>
      </c>
      <c r="AK34" s="5">
        <v>16</v>
      </c>
      <c r="AL34" s="5">
        <v>16</v>
      </c>
      <c r="AM34" s="5"/>
      <c r="AN34" s="5">
        <v>58</v>
      </c>
      <c r="AO34" s="5">
        <f>AP34+AQ34</f>
        <v>2</v>
      </c>
      <c r="AP34" s="5">
        <v>1</v>
      </c>
      <c r="AQ34" s="5">
        <v>1</v>
      </c>
      <c r="AR34" s="5"/>
      <c r="AS34" s="5"/>
      <c r="AT34" s="5">
        <v>2</v>
      </c>
      <c r="AU34" s="5"/>
      <c r="AV34" s="5"/>
      <c r="AW34" s="5"/>
      <c r="AX34" s="106" t="s">
        <v>287</v>
      </c>
      <c r="AY34" s="162"/>
      <c r="AZ34" s="162"/>
      <c r="BA34" s="162"/>
      <c r="BB34" s="162"/>
      <c r="BC34" s="162"/>
      <c r="BD34" s="107"/>
      <c r="BE34" s="77" t="s">
        <v>450</v>
      </c>
      <c r="BF34" s="78"/>
      <c r="BG34" s="78"/>
      <c r="BH34" s="78"/>
      <c r="BI34" s="78"/>
      <c r="BJ34" s="78"/>
      <c r="BK34" s="79"/>
    </row>
    <row r="35" spans="1:63" ht="25.5" customHeight="1">
      <c r="A35" s="5">
        <v>7</v>
      </c>
      <c r="B35" s="97" t="s">
        <v>367</v>
      </c>
      <c r="C35" s="108"/>
      <c r="D35" s="98"/>
      <c r="E35" s="105" t="s">
        <v>216</v>
      </c>
      <c r="F35" s="105"/>
      <c r="G35" s="105"/>
      <c r="H35" s="105"/>
      <c r="I35" s="105"/>
      <c r="J35" s="105"/>
      <c r="K35" s="105"/>
      <c r="L35" s="105"/>
      <c r="M35" s="105"/>
      <c r="N35" s="5"/>
      <c r="O35" s="5"/>
      <c r="P35" s="10">
        <v>14</v>
      </c>
      <c r="Q35" s="5">
        <v>1</v>
      </c>
      <c r="R35" s="5"/>
      <c r="S35" s="106">
        <f>X35+AI35</f>
        <v>90</v>
      </c>
      <c r="T35" s="107"/>
      <c r="U35" s="106">
        <v>90</v>
      </c>
      <c r="V35" s="107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 t="shared" si="4"/>
        <v>3</v>
      </c>
      <c r="AI35" s="5">
        <f t="shared" si="5"/>
        <v>90</v>
      </c>
      <c r="AJ35" s="5">
        <f t="shared" si="6"/>
        <v>32</v>
      </c>
      <c r="AK35" s="5">
        <v>16</v>
      </c>
      <c r="AL35" s="5">
        <v>16</v>
      </c>
      <c r="AM35" s="5"/>
      <c r="AN35" s="5">
        <v>58</v>
      </c>
      <c r="AO35" s="5">
        <f>AP35+AQ35</f>
        <v>2</v>
      </c>
      <c r="AP35" s="5">
        <v>1</v>
      </c>
      <c r="AQ35" s="5">
        <v>1</v>
      </c>
      <c r="AR35" s="5"/>
      <c r="AS35" s="5"/>
      <c r="AT35" s="5">
        <v>2</v>
      </c>
      <c r="AU35" s="5"/>
      <c r="AV35" s="5"/>
      <c r="AW35" s="5"/>
      <c r="AX35" s="106" t="s">
        <v>287</v>
      </c>
      <c r="AY35" s="162"/>
      <c r="AZ35" s="162"/>
      <c r="BA35" s="162"/>
      <c r="BB35" s="162"/>
      <c r="BC35" s="162"/>
      <c r="BD35" s="107"/>
      <c r="BE35" s="77" t="s">
        <v>451</v>
      </c>
      <c r="BF35" s="78"/>
      <c r="BG35" s="78"/>
      <c r="BH35" s="78"/>
      <c r="BI35" s="78"/>
      <c r="BJ35" s="78"/>
      <c r="BK35" s="79"/>
    </row>
    <row r="36" spans="1:63" ht="25.5" customHeight="1">
      <c r="A36" s="5">
        <v>8</v>
      </c>
      <c r="B36" s="97" t="s">
        <v>368</v>
      </c>
      <c r="C36" s="108"/>
      <c r="D36" s="98"/>
      <c r="E36" s="166" t="s">
        <v>217</v>
      </c>
      <c r="F36" s="166"/>
      <c r="G36" s="166"/>
      <c r="H36" s="166"/>
      <c r="I36" s="166"/>
      <c r="J36" s="166"/>
      <c r="K36" s="166"/>
      <c r="L36" s="166"/>
      <c r="M36" s="166"/>
      <c r="N36" s="10"/>
      <c r="O36" s="10"/>
      <c r="P36" s="10">
        <v>14</v>
      </c>
      <c r="Q36" s="10">
        <v>1</v>
      </c>
      <c r="R36" s="10"/>
      <c r="S36" s="106">
        <f>X36+AI36</f>
        <v>90</v>
      </c>
      <c r="T36" s="107"/>
      <c r="U36" s="106">
        <v>90</v>
      </c>
      <c r="V36" s="107"/>
      <c r="W36" s="3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5">
        <f t="shared" si="4"/>
        <v>3</v>
      </c>
      <c r="AI36" s="5">
        <f t="shared" si="5"/>
        <v>90</v>
      </c>
      <c r="AJ36" s="5">
        <f t="shared" si="6"/>
        <v>32</v>
      </c>
      <c r="AK36" s="10">
        <v>16</v>
      </c>
      <c r="AL36" s="10">
        <v>16</v>
      </c>
      <c r="AM36" s="10"/>
      <c r="AN36" s="10">
        <v>58</v>
      </c>
      <c r="AO36" s="5">
        <f>AP36+AQ36</f>
        <v>2</v>
      </c>
      <c r="AP36" s="10">
        <v>1</v>
      </c>
      <c r="AQ36" s="10">
        <v>1</v>
      </c>
      <c r="AR36" s="10"/>
      <c r="AS36" s="31"/>
      <c r="AT36" s="31" t="s">
        <v>60</v>
      </c>
      <c r="AU36" s="10"/>
      <c r="AV36" s="10"/>
      <c r="AW36" s="10"/>
      <c r="AX36" s="106" t="s">
        <v>287</v>
      </c>
      <c r="AY36" s="162"/>
      <c r="AZ36" s="162"/>
      <c r="BA36" s="162"/>
      <c r="BB36" s="162"/>
      <c r="BC36" s="162"/>
      <c r="BD36" s="107"/>
      <c r="BE36" s="77" t="s">
        <v>452</v>
      </c>
      <c r="BF36" s="78"/>
      <c r="BG36" s="78"/>
      <c r="BH36" s="78"/>
      <c r="BI36" s="78"/>
      <c r="BJ36" s="78"/>
      <c r="BK36" s="79"/>
    </row>
    <row r="37" spans="1:56" ht="12.75" customHeight="1">
      <c r="A37" s="106" t="s">
        <v>30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07"/>
      <c r="N37" s="5"/>
      <c r="O37" s="5"/>
      <c r="P37" s="5"/>
      <c r="Q37" s="5"/>
      <c r="R37" s="5"/>
      <c r="S37" s="106"/>
      <c r="T37" s="107"/>
      <c r="U37" s="106">
        <v>1800</v>
      </c>
      <c r="V37" s="107"/>
      <c r="W37" s="38">
        <f>SUM(W19:W36)</f>
        <v>30</v>
      </c>
      <c r="X37" s="38">
        <f aca="true" t="shared" si="7" ref="X37:AR37">SUM(X19:X36)</f>
        <v>900</v>
      </c>
      <c r="Y37" s="38">
        <f t="shared" si="7"/>
        <v>288</v>
      </c>
      <c r="Z37" s="38">
        <f t="shared" si="7"/>
        <v>128</v>
      </c>
      <c r="AA37" s="38">
        <f t="shared" si="7"/>
        <v>160</v>
      </c>
      <c r="AB37" s="38">
        <f t="shared" si="7"/>
        <v>0</v>
      </c>
      <c r="AC37" s="38">
        <f t="shared" si="7"/>
        <v>612</v>
      </c>
      <c r="AD37" s="38">
        <f t="shared" si="7"/>
        <v>18</v>
      </c>
      <c r="AE37" s="38">
        <f t="shared" si="7"/>
        <v>8</v>
      </c>
      <c r="AF37" s="38">
        <f t="shared" si="7"/>
        <v>10</v>
      </c>
      <c r="AG37" s="38">
        <f t="shared" si="7"/>
        <v>0</v>
      </c>
      <c r="AH37" s="38">
        <f t="shared" si="7"/>
        <v>30</v>
      </c>
      <c r="AI37" s="38">
        <f t="shared" si="7"/>
        <v>900</v>
      </c>
      <c r="AJ37" s="38">
        <f t="shared" si="7"/>
        <v>288</v>
      </c>
      <c r="AK37" s="38">
        <f t="shared" si="7"/>
        <v>128</v>
      </c>
      <c r="AL37" s="38">
        <f t="shared" si="7"/>
        <v>160</v>
      </c>
      <c r="AM37" s="38">
        <f t="shared" si="7"/>
        <v>0</v>
      </c>
      <c r="AN37" s="38">
        <f t="shared" si="7"/>
        <v>612</v>
      </c>
      <c r="AO37" s="38">
        <f t="shared" si="7"/>
        <v>18</v>
      </c>
      <c r="AP37" s="38">
        <f t="shared" si="7"/>
        <v>8</v>
      </c>
      <c r="AQ37" s="38">
        <f t="shared" si="7"/>
        <v>10</v>
      </c>
      <c r="AR37" s="38">
        <f t="shared" si="7"/>
        <v>0</v>
      </c>
      <c r="AS37" s="33" t="s">
        <v>61</v>
      </c>
      <c r="AT37" s="33" t="s">
        <v>61</v>
      </c>
      <c r="AU37" s="5"/>
      <c r="AV37" s="5"/>
      <c r="AW37" s="5"/>
      <c r="AX37" s="106"/>
      <c r="AY37" s="162"/>
      <c r="AZ37" s="162"/>
      <c r="BA37" s="162"/>
      <c r="BB37" s="162"/>
      <c r="BC37" s="162"/>
      <c r="BD37" s="107"/>
    </row>
    <row r="38" spans="1:56" s="11" customFormat="1" ht="12" customHeight="1">
      <c r="A38" s="21"/>
      <c r="B38" s="21"/>
      <c r="C38" s="22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1"/>
      <c r="O38" s="21"/>
      <c r="P38" s="21"/>
      <c r="Q38" s="21"/>
      <c r="R38" s="21"/>
      <c r="S38" s="21"/>
      <c r="T38" s="21"/>
      <c r="U38" s="21"/>
      <c r="V38" s="21"/>
      <c r="W38" s="23"/>
      <c r="X38" s="23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1"/>
      <c r="AV38" s="21"/>
      <c r="AW38" s="21"/>
      <c r="AX38" s="21"/>
      <c r="AY38" s="21"/>
      <c r="AZ38" s="21"/>
      <c r="BA38" s="21"/>
      <c r="BB38" s="21"/>
      <c r="BC38" s="21"/>
      <c r="BD38" s="21"/>
    </row>
    <row r="39" spans="1:51" s="37" customFormat="1" ht="12.75">
      <c r="A39" s="22"/>
      <c r="B39" s="22"/>
      <c r="C39" s="22"/>
      <c r="D39" s="22"/>
      <c r="E39" s="22" t="s">
        <v>185</v>
      </c>
      <c r="F39" s="22"/>
      <c r="G39" s="22"/>
      <c r="H39" s="22"/>
      <c r="I39" s="22"/>
      <c r="J39" s="22"/>
      <c r="K39" s="22"/>
      <c r="L39" s="22"/>
      <c r="M39" s="22"/>
      <c r="N39" s="36" t="s">
        <v>281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 t="s">
        <v>186</v>
      </c>
      <c r="AG39" s="36"/>
      <c r="AH39" s="36"/>
      <c r="AI39" s="36"/>
      <c r="AJ39" s="36"/>
      <c r="AK39" s="36" t="s">
        <v>283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s="37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 t="s">
        <v>282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 t="s">
        <v>284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ht="12.75">
      <c r="A41" s="2"/>
      <c r="B41" s="2"/>
      <c r="C41" s="2"/>
      <c r="D41" s="2"/>
      <c r="E41" s="207"/>
      <c r="F41" s="207"/>
      <c r="G41" s="207"/>
      <c r="H41" s="207"/>
      <c r="I41" s="207"/>
      <c r="J41" s="207"/>
      <c r="K41" s="207"/>
      <c r="L41" s="207"/>
      <c r="M41" s="207"/>
      <c r="N41" s="7" t="s">
        <v>31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201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</sheetData>
  <sheetProtection/>
  <mergeCells count="133">
    <mergeCell ref="AX26:BD26"/>
    <mergeCell ref="AX27:BD27"/>
    <mergeCell ref="AX33:BD33"/>
    <mergeCell ref="AX34:BD34"/>
    <mergeCell ref="AX32:BD32"/>
    <mergeCell ref="AX29:BD29"/>
    <mergeCell ref="AX25:BD25"/>
    <mergeCell ref="AS14:AV16"/>
    <mergeCell ref="AW14:AW17"/>
    <mergeCell ref="AJ15:AM15"/>
    <mergeCell ref="AN15:AN17"/>
    <mergeCell ref="A14:A17"/>
    <mergeCell ref="B14:D17"/>
    <mergeCell ref="E14:M17"/>
    <mergeCell ref="AX14:BD17"/>
    <mergeCell ref="N14:O16"/>
    <mergeCell ref="AX23:BD23"/>
    <mergeCell ref="AX24:BD24"/>
    <mergeCell ref="AO8:AR8"/>
    <mergeCell ref="AS8:AW8"/>
    <mergeCell ref="AP15:AR16"/>
    <mergeCell ref="A18:BD18"/>
    <mergeCell ref="AK16:AM16"/>
    <mergeCell ref="AF8:AI8"/>
    <mergeCell ref="AJ8:AN8"/>
    <mergeCell ref="Y15:AB15"/>
    <mergeCell ref="A1:BD1"/>
    <mergeCell ref="A2:BD2"/>
    <mergeCell ref="A8:A9"/>
    <mergeCell ref="B8:E8"/>
    <mergeCell ref="F8:I8"/>
    <mergeCell ref="J8:N8"/>
    <mergeCell ref="O8:R8"/>
    <mergeCell ref="S8:W8"/>
    <mergeCell ref="AX8:BA8"/>
    <mergeCell ref="X8:AA8"/>
    <mergeCell ref="AO15:AO17"/>
    <mergeCell ref="AE15:AG16"/>
    <mergeCell ref="AB8:AE8"/>
    <mergeCell ref="Q14:R16"/>
    <mergeCell ref="S14:V16"/>
    <mergeCell ref="W14:AG14"/>
    <mergeCell ref="AH14:AR14"/>
    <mergeCell ref="Y16:Y17"/>
    <mergeCell ref="Z16:AB16"/>
    <mergeCell ref="AH15:AH17"/>
    <mergeCell ref="AI15:AI17"/>
    <mergeCell ref="AD15:AD17"/>
    <mergeCell ref="AJ16:AJ17"/>
    <mergeCell ref="S17:T17"/>
    <mergeCell ref="U17:V17"/>
    <mergeCell ref="AC15:AC17"/>
    <mergeCell ref="A21:BD21"/>
    <mergeCell ref="B22:D22"/>
    <mergeCell ref="E22:M22"/>
    <mergeCell ref="E25:M25"/>
    <mergeCell ref="P14:P17"/>
    <mergeCell ref="W15:W17"/>
    <mergeCell ref="X15:X17"/>
    <mergeCell ref="AX22:BD22"/>
    <mergeCell ref="B23:D23"/>
    <mergeCell ref="E23:M23"/>
    <mergeCell ref="B26:D26"/>
    <mergeCell ref="E26:M26"/>
    <mergeCell ref="B27:D27"/>
    <mergeCell ref="E27:M27"/>
    <mergeCell ref="S26:T26"/>
    <mergeCell ref="U26:V26"/>
    <mergeCell ref="S27:T27"/>
    <mergeCell ref="U27:V27"/>
    <mergeCell ref="B33:D33"/>
    <mergeCell ref="E33:M33"/>
    <mergeCell ref="S33:T33"/>
    <mergeCell ref="U33:V33"/>
    <mergeCell ref="B29:D29"/>
    <mergeCell ref="E29:M29"/>
    <mergeCell ref="U32:V32"/>
    <mergeCell ref="S29:T29"/>
    <mergeCell ref="U29:V29"/>
    <mergeCell ref="B30:D30"/>
    <mergeCell ref="B35:D35"/>
    <mergeCell ref="E35:M35"/>
    <mergeCell ref="S34:T34"/>
    <mergeCell ref="U34:V34"/>
    <mergeCell ref="S35:T35"/>
    <mergeCell ref="U35:V35"/>
    <mergeCell ref="B24:D24"/>
    <mergeCell ref="E24:M24"/>
    <mergeCell ref="B25:D25"/>
    <mergeCell ref="E41:M41"/>
    <mergeCell ref="B36:D36"/>
    <mergeCell ref="E36:M36"/>
    <mergeCell ref="A37:M37"/>
    <mergeCell ref="B34:D34"/>
    <mergeCell ref="E30:M30"/>
    <mergeCell ref="E34:M34"/>
    <mergeCell ref="S25:T25"/>
    <mergeCell ref="U25:V25"/>
    <mergeCell ref="S22:T22"/>
    <mergeCell ref="U22:V22"/>
    <mergeCell ref="S23:T23"/>
    <mergeCell ref="U23:V23"/>
    <mergeCell ref="S24:T24"/>
    <mergeCell ref="U24:V24"/>
    <mergeCell ref="S30:T30"/>
    <mergeCell ref="U30:V30"/>
    <mergeCell ref="AX30:BD30"/>
    <mergeCell ref="S36:T36"/>
    <mergeCell ref="U36:V36"/>
    <mergeCell ref="AX35:BD35"/>
    <mergeCell ref="AX36:BD36"/>
    <mergeCell ref="S31:T31"/>
    <mergeCell ref="U31:V31"/>
    <mergeCell ref="AX31:BD31"/>
    <mergeCell ref="B32:D32"/>
    <mergeCell ref="E32:M32"/>
    <mergeCell ref="S32:T32"/>
    <mergeCell ref="B19:D19"/>
    <mergeCell ref="E19:M19"/>
    <mergeCell ref="S19:T19"/>
    <mergeCell ref="U19:V19"/>
    <mergeCell ref="AX19:BD19"/>
    <mergeCell ref="B20:D20"/>
    <mergeCell ref="E20:M20"/>
    <mergeCell ref="S20:T20"/>
    <mergeCell ref="U20:V20"/>
    <mergeCell ref="AX20:BD20"/>
    <mergeCell ref="S37:T37"/>
    <mergeCell ref="U37:V37"/>
    <mergeCell ref="AX37:BD37"/>
    <mergeCell ref="A28:BD28"/>
    <mergeCell ref="B31:D31"/>
    <mergeCell ref="E31:M31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9"/>
  <sheetViews>
    <sheetView zoomScalePageLayoutView="0" workbookViewId="0" topLeftCell="A19">
      <selection activeCell="W34" sqref="W34:AR34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20.5742187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1:56" s="11" customFormat="1" ht="16.5" customHeight="1">
      <c r="A2" s="172" t="s">
        <v>280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</row>
    <row r="3" spans="2:29" s="11" customFormat="1" ht="12.75">
      <c r="B3" s="12" t="s">
        <v>27</v>
      </c>
      <c r="S3" s="11" t="s">
        <v>33</v>
      </c>
      <c r="Z3" s="39" t="s">
        <v>209</v>
      </c>
      <c r="AA3" s="14"/>
      <c r="AB3" s="14"/>
      <c r="AC3" s="14"/>
    </row>
    <row r="4" spans="2:33" s="11" customFormat="1" ht="12.75">
      <c r="B4" s="11" t="s">
        <v>28</v>
      </c>
      <c r="S4" s="11" t="s">
        <v>32</v>
      </c>
      <c r="Z4" s="11" t="s">
        <v>210</v>
      </c>
      <c r="AA4" s="14"/>
      <c r="AB4" s="14"/>
      <c r="AC4" s="14"/>
      <c r="AG4" s="12" t="s">
        <v>187</v>
      </c>
    </row>
    <row r="5" spans="2:37" s="11" customFormat="1" ht="12.75">
      <c r="B5" s="11" t="s">
        <v>29</v>
      </c>
      <c r="S5" s="11" t="s">
        <v>25</v>
      </c>
      <c r="Z5" s="11" t="s">
        <v>26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54</v>
      </c>
      <c r="U6" s="12"/>
      <c r="V6" s="12"/>
      <c r="Z6" s="11" t="s">
        <v>252</v>
      </c>
      <c r="AM6" s="32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73" t="s">
        <v>39</v>
      </c>
      <c r="B8" s="175" t="s">
        <v>40</v>
      </c>
      <c r="C8" s="176"/>
      <c r="D8" s="176"/>
      <c r="E8" s="177"/>
      <c r="F8" s="175" t="s">
        <v>41</v>
      </c>
      <c r="G8" s="176"/>
      <c r="H8" s="176"/>
      <c r="I8" s="177"/>
      <c r="J8" s="175" t="s">
        <v>42</v>
      </c>
      <c r="K8" s="176"/>
      <c r="L8" s="176"/>
      <c r="M8" s="176"/>
      <c r="N8" s="177"/>
      <c r="O8" s="175" t="s">
        <v>43</v>
      </c>
      <c r="P8" s="176"/>
      <c r="Q8" s="176"/>
      <c r="R8" s="177"/>
      <c r="S8" s="175" t="s">
        <v>44</v>
      </c>
      <c r="T8" s="176"/>
      <c r="U8" s="176"/>
      <c r="V8" s="176"/>
      <c r="W8" s="177"/>
      <c r="X8" s="175" t="s">
        <v>45</v>
      </c>
      <c r="Y8" s="176"/>
      <c r="Z8" s="176"/>
      <c r="AA8" s="177"/>
      <c r="AB8" s="175" t="s">
        <v>46</v>
      </c>
      <c r="AC8" s="176"/>
      <c r="AD8" s="176"/>
      <c r="AE8" s="177"/>
      <c r="AF8" s="175" t="s">
        <v>47</v>
      </c>
      <c r="AG8" s="176"/>
      <c r="AH8" s="176"/>
      <c r="AI8" s="177"/>
      <c r="AJ8" s="175" t="s">
        <v>48</v>
      </c>
      <c r="AK8" s="176"/>
      <c r="AL8" s="176"/>
      <c r="AM8" s="176"/>
      <c r="AN8" s="177"/>
      <c r="AO8" s="175" t="s">
        <v>49</v>
      </c>
      <c r="AP8" s="176"/>
      <c r="AQ8" s="176"/>
      <c r="AR8" s="177"/>
      <c r="AS8" s="175" t="s">
        <v>50</v>
      </c>
      <c r="AT8" s="176"/>
      <c r="AU8" s="176"/>
      <c r="AV8" s="176"/>
      <c r="AW8" s="177"/>
      <c r="AX8" s="175" t="s">
        <v>51</v>
      </c>
      <c r="AY8" s="176"/>
      <c r="AZ8" s="176"/>
      <c r="BA8" s="177"/>
      <c r="BB8" s="27"/>
    </row>
    <row r="9" spans="1:54" s="11" customFormat="1" ht="12.75">
      <c r="A9" s="174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6">
        <v>52</v>
      </c>
      <c r="BB9" s="28"/>
    </row>
    <row r="10" spans="1:54" s="11" customFormat="1" ht="12.75">
      <c r="A10" s="16" t="s">
        <v>55</v>
      </c>
      <c r="B10" s="17" t="s">
        <v>180</v>
      </c>
      <c r="C10" s="17" t="s">
        <v>180</v>
      </c>
      <c r="D10" s="17" t="s">
        <v>180</v>
      </c>
      <c r="E10" s="17" t="s">
        <v>180</v>
      </c>
      <c r="F10" s="17" t="s">
        <v>180</v>
      </c>
      <c r="G10" s="17" t="s">
        <v>180</v>
      </c>
      <c r="H10" s="17" t="s">
        <v>180</v>
      </c>
      <c r="I10" s="17" t="s">
        <v>180</v>
      </c>
      <c r="J10" s="17" t="s">
        <v>180</v>
      </c>
      <c r="K10" s="17" t="s">
        <v>180</v>
      </c>
      <c r="L10" s="17" t="s">
        <v>180</v>
      </c>
      <c r="M10" s="17" t="s">
        <v>180</v>
      </c>
      <c r="N10" s="17" t="s">
        <v>180</v>
      </c>
      <c r="O10" s="17" t="s">
        <v>180</v>
      </c>
      <c r="P10" s="17" t="s">
        <v>180</v>
      </c>
      <c r="Q10" s="17" t="s">
        <v>180</v>
      </c>
      <c r="R10" s="17" t="s">
        <v>181</v>
      </c>
      <c r="S10" s="17" t="s">
        <v>181</v>
      </c>
      <c r="T10" s="17" t="s">
        <v>181</v>
      </c>
      <c r="U10" s="17" t="s">
        <v>182</v>
      </c>
      <c r="V10" s="17" t="s">
        <v>182</v>
      </c>
      <c r="W10" s="17" t="s">
        <v>182</v>
      </c>
      <c r="X10" s="17" t="s">
        <v>182</v>
      </c>
      <c r="Y10" s="20" t="s">
        <v>180</v>
      </c>
      <c r="Z10" s="20" t="s">
        <v>180</v>
      </c>
      <c r="AA10" s="20" t="s">
        <v>180</v>
      </c>
      <c r="AB10" s="20" t="s">
        <v>180</v>
      </c>
      <c r="AC10" s="20" t="s">
        <v>180</v>
      </c>
      <c r="AD10" s="20" t="s">
        <v>180</v>
      </c>
      <c r="AE10" s="20" t="s">
        <v>180</v>
      </c>
      <c r="AF10" s="20" t="s">
        <v>180</v>
      </c>
      <c r="AG10" s="20" t="s">
        <v>180</v>
      </c>
      <c r="AH10" s="20" t="s">
        <v>180</v>
      </c>
      <c r="AI10" s="20" t="s">
        <v>180</v>
      </c>
      <c r="AJ10" s="20" t="s">
        <v>180</v>
      </c>
      <c r="AK10" s="20" t="s">
        <v>180</v>
      </c>
      <c r="AL10" s="20" t="s">
        <v>180</v>
      </c>
      <c r="AM10" s="20" t="s">
        <v>180</v>
      </c>
      <c r="AN10" s="20" t="s">
        <v>180</v>
      </c>
      <c r="AO10" s="20" t="s">
        <v>181</v>
      </c>
      <c r="AP10" s="20" t="s">
        <v>181</v>
      </c>
      <c r="AQ10" s="20" t="s">
        <v>181</v>
      </c>
      <c r="AR10" s="20" t="s">
        <v>182</v>
      </c>
      <c r="AS10" s="20" t="s">
        <v>182</v>
      </c>
      <c r="AT10" s="20" t="s">
        <v>182</v>
      </c>
      <c r="AU10" s="20" t="s">
        <v>182</v>
      </c>
      <c r="AV10" s="20" t="s">
        <v>182</v>
      </c>
      <c r="AW10" s="20" t="s">
        <v>182</v>
      </c>
      <c r="AX10" s="20" t="s">
        <v>182</v>
      </c>
      <c r="AY10" s="20" t="s">
        <v>182</v>
      </c>
      <c r="AZ10" s="20" t="s">
        <v>182</v>
      </c>
      <c r="BA10" s="20" t="s">
        <v>182</v>
      </c>
      <c r="BB10" s="29"/>
    </row>
    <row r="11" spans="1:54" s="11" customFormat="1" ht="12.75">
      <c r="A11" s="18"/>
      <c r="B11" s="18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L12" s="3" t="s">
        <v>544</v>
      </c>
    </row>
    <row r="13" spans="2:22" ht="4.5" customHeight="1">
      <c r="B13" s="9"/>
      <c r="C13" s="9"/>
      <c r="D13" s="9"/>
      <c r="E13" s="25"/>
      <c r="F13" s="25"/>
      <c r="G13" s="25"/>
      <c r="H13" s="25"/>
      <c r="I13" s="25"/>
      <c r="J13" s="25"/>
      <c r="K13" s="25"/>
      <c r="L13" s="25"/>
      <c r="M13" s="25"/>
      <c r="S13" s="9"/>
      <c r="T13" s="9"/>
      <c r="U13" s="9"/>
      <c r="V13" s="9"/>
    </row>
    <row r="14" spans="1:56" ht="12.75" customHeight="1">
      <c r="A14" s="178" t="s">
        <v>23</v>
      </c>
      <c r="B14" s="179" t="s">
        <v>34</v>
      </c>
      <c r="C14" s="180"/>
      <c r="D14" s="181"/>
      <c r="E14" s="95" t="s">
        <v>0</v>
      </c>
      <c r="F14" s="95"/>
      <c r="G14" s="95"/>
      <c r="H14" s="95"/>
      <c r="I14" s="95"/>
      <c r="J14" s="95"/>
      <c r="K14" s="95"/>
      <c r="L14" s="95"/>
      <c r="M14" s="95"/>
      <c r="N14" s="95" t="s">
        <v>1</v>
      </c>
      <c r="O14" s="95"/>
      <c r="P14" s="178" t="s">
        <v>4</v>
      </c>
      <c r="Q14" s="95" t="s">
        <v>5</v>
      </c>
      <c r="R14" s="95"/>
      <c r="S14" s="195" t="s">
        <v>35</v>
      </c>
      <c r="T14" s="196"/>
      <c r="U14" s="196"/>
      <c r="V14" s="197"/>
      <c r="W14" s="95" t="s">
        <v>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9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188" t="s">
        <v>17</v>
      </c>
      <c r="AT14" s="188"/>
      <c r="AU14" s="188"/>
      <c r="AV14" s="188"/>
      <c r="AW14" s="178" t="s">
        <v>21</v>
      </c>
      <c r="AX14" s="195" t="s">
        <v>22</v>
      </c>
      <c r="AY14" s="196"/>
      <c r="AZ14" s="196"/>
      <c r="BA14" s="196"/>
      <c r="BB14" s="196"/>
      <c r="BC14" s="196"/>
      <c r="BD14" s="197"/>
    </row>
    <row r="15" spans="1:56" ht="12.75">
      <c r="A15" s="178"/>
      <c r="B15" s="182"/>
      <c r="C15" s="183"/>
      <c r="D15" s="18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78"/>
      <c r="Q15" s="95"/>
      <c r="R15" s="95"/>
      <c r="S15" s="198"/>
      <c r="T15" s="199"/>
      <c r="U15" s="199"/>
      <c r="V15" s="200"/>
      <c r="W15" s="178" t="s">
        <v>10</v>
      </c>
      <c r="X15" s="190" t="s">
        <v>37</v>
      </c>
      <c r="Y15" s="95" t="s">
        <v>38</v>
      </c>
      <c r="Z15" s="95"/>
      <c r="AA15" s="95"/>
      <c r="AB15" s="95"/>
      <c r="AC15" s="178" t="s">
        <v>16</v>
      </c>
      <c r="AD15" s="178" t="s">
        <v>52</v>
      </c>
      <c r="AE15" s="189" t="s">
        <v>12</v>
      </c>
      <c r="AF15" s="189"/>
      <c r="AG15" s="189"/>
      <c r="AH15" s="178" t="s">
        <v>10</v>
      </c>
      <c r="AI15" s="190" t="s">
        <v>37</v>
      </c>
      <c r="AJ15" s="95" t="s">
        <v>38</v>
      </c>
      <c r="AK15" s="95"/>
      <c r="AL15" s="95"/>
      <c r="AM15" s="95"/>
      <c r="AN15" s="178" t="s">
        <v>16</v>
      </c>
      <c r="AO15" s="178" t="s">
        <v>52</v>
      </c>
      <c r="AP15" s="189" t="s">
        <v>12</v>
      </c>
      <c r="AQ15" s="189"/>
      <c r="AR15" s="189"/>
      <c r="AS15" s="188"/>
      <c r="AT15" s="188"/>
      <c r="AU15" s="188"/>
      <c r="AV15" s="188"/>
      <c r="AW15" s="178"/>
      <c r="AX15" s="198"/>
      <c r="AY15" s="199"/>
      <c r="AZ15" s="199"/>
      <c r="BA15" s="199"/>
      <c r="BB15" s="199"/>
      <c r="BC15" s="199"/>
      <c r="BD15" s="200"/>
    </row>
    <row r="16" spans="1:56" ht="12.75" customHeight="1">
      <c r="A16" s="178"/>
      <c r="B16" s="182"/>
      <c r="C16" s="183"/>
      <c r="D16" s="18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78"/>
      <c r="Q16" s="95"/>
      <c r="R16" s="95"/>
      <c r="S16" s="201"/>
      <c r="T16" s="202"/>
      <c r="U16" s="202"/>
      <c r="V16" s="203"/>
      <c r="W16" s="178"/>
      <c r="X16" s="191"/>
      <c r="Y16" s="178" t="s">
        <v>11</v>
      </c>
      <c r="Z16" s="189" t="s">
        <v>12</v>
      </c>
      <c r="AA16" s="189"/>
      <c r="AB16" s="189"/>
      <c r="AC16" s="178"/>
      <c r="AD16" s="178"/>
      <c r="AE16" s="189"/>
      <c r="AF16" s="189"/>
      <c r="AG16" s="189"/>
      <c r="AH16" s="178"/>
      <c r="AI16" s="191"/>
      <c r="AJ16" s="178" t="s">
        <v>11</v>
      </c>
      <c r="AK16" s="189" t="s">
        <v>12</v>
      </c>
      <c r="AL16" s="189"/>
      <c r="AM16" s="189"/>
      <c r="AN16" s="178"/>
      <c r="AO16" s="178"/>
      <c r="AP16" s="189"/>
      <c r="AQ16" s="189"/>
      <c r="AR16" s="189"/>
      <c r="AS16" s="188"/>
      <c r="AT16" s="188"/>
      <c r="AU16" s="188"/>
      <c r="AV16" s="188"/>
      <c r="AW16" s="178"/>
      <c r="AX16" s="198"/>
      <c r="AY16" s="199"/>
      <c r="AZ16" s="199"/>
      <c r="BA16" s="199"/>
      <c r="BB16" s="199"/>
      <c r="BC16" s="199"/>
      <c r="BD16" s="200"/>
    </row>
    <row r="17" spans="1:56" ht="66.75" customHeight="1">
      <c r="A17" s="178"/>
      <c r="B17" s="185"/>
      <c r="C17" s="186"/>
      <c r="D17" s="187"/>
      <c r="E17" s="95"/>
      <c r="F17" s="95"/>
      <c r="G17" s="95"/>
      <c r="H17" s="95"/>
      <c r="I17" s="95"/>
      <c r="J17" s="95"/>
      <c r="K17" s="95"/>
      <c r="L17" s="95"/>
      <c r="M17" s="95"/>
      <c r="N17" s="4" t="s">
        <v>2</v>
      </c>
      <c r="O17" s="4" t="s">
        <v>3</v>
      </c>
      <c r="P17" s="178"/>
      <c r="Q17" s="4" t="s">
        <v>6</v>
      </c>
      <c r="R17" s="4" t="s">
        <v>7</v>
      </c>
      <c r="S17" s="204" t="s">
        <v>53</v>
      </c>
      <c r="T17" s="205"/>
      <c r="U17" s="193" t="s">
        <v>36</v>
      </c>
      <c r="V17" s="194"/>
      <c r="W17" s="178"/>
      <c r="X17" s="192"/>
      <c r="Y17" s="178"/>
      <c r="Z17" s="4" t="s">
        <v>13</v>
      </c>
      <c r="AA17" s="4" t="s">
        <v>14</v>
      </c>
      <c r="AB17" s="4" t="s">
        <v>15</v>
      </c>
      <c r="AC17" s="178"/>
      <c r="AD17" s="178"/>
      <c r="AE17" s="4" t="s">
        <v>13</v>
      </c>
      <c r="AF17" s="4" t="s">
        <v>14</v>
      </c>
      <c r="AG17" s="4" t="s">
        <v>15</v>
      </c>
      <c r="AH17" s="178"/>
      <c r="AI17" s="192"/>
      <c r="AJ17" s="178"/>
      <c r="AK17" s="4" t="s">
        <v>13</v>
      </c>
      <c r="AL17" s="4" t="s">
        <v>14</v>
      </c>
      <c r="AM17" s="4" t="s">
        <v>15</v>
      </c>
      <c r="AN17" s="178"/>
      <c r="AO17" s="178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57</v>
      </c>
      <c r="AV17" s="4" t="s">
        <v>20</v>
      </c>
      <c r="AW17" s="178"/>
      <c r="AX17" s="201"/>
      <c r="AY17" s="202"/>
      <c r="AZ17" s="202"/>
      <c r="BA17" s="202"/>
      <c r="BB17" s="202"/>
      <c r="BC17" s="202"/>
      <c r="BD17" s="203"/>
    </row>
    <row r="18" spans="1:56" ht="12.75" customHeight="1">
      <c r="A18" s="102" t="s">
        <v>224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4"/>
    </row>
    <row r="19" spans="1:56" ht="21.75" customHeight="1">
      <c r="A19" s="5">
        <v>1</v>
      </c>
      <c r="B19" s="95" t="s">
        <v>538</v>
      </c>
      <c r="C19" s="95"/>
      <c r="D19" s="95"/>
      <c r="E19" s="105" t="s">
        <v>273</v>
      </c>
      <c r="F19" s="105"/>
      <c r="G19" s="105"/>
      <c r="H19" s="105"/>
      <c r="I19" s="105"/>
      <c r="J19" s="105"/>
      <c r="K19" s="105"/>
      <c r="L19" s="105"/>
      <c r="M19" s="105"/>
      <c r="N19" s="5"/>
      <c r="O19" s="5"/>
      <c r="P19" s="5"/>
      <c r="Q19" s="5"/>
      <c r="R19" s="5"/>
      <c r="S19" s="106">
        <f>X19+AI19</f>
        <v>135</v>
      </c>
      <c r="T19" s="107"/>
      <c r="U19" s="106">
        <f>X19+AI19</f>
        <v>135</v>
      </c>
      <c r="V19" s="107"/>
      <c r="W19" s="38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8">
        <f>AI19/30</f>
        <v>4.5</v>
      </c>
      <c r="AI19" s="52">
        <f>AJ19+AN19</f>
        <v>135</v>
      </c>
      <c r="AJ19" s="52">
        <f>AK19+AL19+AM19</f>
        <v>48</v>
      </c>
      <c r="AK19" s="52">
        <f aca="true" t="shared" si="1" ref="AK19:AM20">AP19*16</f>
        <v>16</v>
      </c>
      <c r="AL19" s="52">
        <f t="shared" si="1"/>
        <v>32</v>
      </c>
      <c r="AM19" s="52">
        <f t="shared" si="1"/>
        <v>0</v>
      </c>
      <c r="AN19" s="52">
        <v>87</v>
      </c>
      <c r="AO19" s="52">
        <f>AP19+AQ19+AR19</f>
        <v>3</v>
      </c>
      <c r="AP19" s="52">
        <v>1</v>
      </c>
      <c r="AQ19" s="52">
        <v>2</v>
      </c>
      <c r="AR19" s="5"/>
      <c r="AS19" s="5">
        <v>2</v>
      </c>
      <c r="AT19" s="5"/>
      <c r="AU19" s="5"/>
      <c r="AV19" s="5"/>
      <c r="AW19" s="5"/>
      <c r="AX19" s="144"/>
      <c r="AY19" s="145"/>
      <c r="AZ19" s="145"/>
      <c r="BA19" s="145"/>
      <c r="BB19" s="145"/>
      <c r="BC19" s="145"/>
      <c r="BD19" s="146"/>
    </row>
    <row r="20" spans="1:56" s="41" customFormat="1" ht="21.75" customHeight="1">
      <c r="A20" s="52">
        <v>2</v>
      </c>
      <c r="B20" s="95" t="s">
        <v>539</v>
      </c>
      <c r="C20" s="95"/>
      <c r="D20" s="95"/>
      <c r="E20" s="96" t="s">
        <v>274</v>
      </c>
      <c r="F20" s="96"/>
      <c r="G20" s="96"/>
      <c r="H20" s="96"/>
      <c r="I20" s="96"/>
      <c r="J20" s="96"/>
      <c r="K20" s="96"/>
      <c r="L20" s="96"/>
      <c r="M20" s="96"/>
      <c r="N20" s="52"/>
      <c r="O20" s="52"/>
      <c r="P20" s="5"/>
      <c r="Q20" s="5"/>
      <c r="R20" s="52"/>
      <c r="S20" s="97">
        <f>X20+AI20</f>
        <v>135</v>
      </c>
      <c r="T20" s="98"/>
      <c r="U20" s="97">
        <f>X20+AI20</f>
        <v>135</v>
      </c>
      <c r="V20" s="98"/>
      <c r="W20" s="54">
        <f>X20/30</f>
        <v>0</v>
      </c>
      <c r="X20" s="76">
        <f>Y20+AC20</f>
        <v>0</v>
      </c>
      <c r="Y20" s="52">
        <f>Z20+AA20+AB20</f>
        <v>0</v>
      </c>
      <c r="Z20" s="52">
        <f t="shared" si="0"/>
        <v>0</v>
      </c>
      <c r="AA20" s="52">
        <f t="shared" si="0"/>
        <v>0</v>
      </c>
      <c r="AB20" s="52">
        <f t="shared" si="0"/>
        <v>0</v>
      </c>
      <c r="AC20" s="76"/>
      <c r="AD20" s="52">
        <f>AE20+AF20+AG20</f>
        <v>0</v>
      </c>
      <c r="AE20" s="52"/>
      <c r="AF20" s="54"/>
      <c r="AG20" s="52"/>
      <c r="AH20" s="58">
        <f>AI20/30</f>
        <v>4.5</v>
      </c>
      <c r="AI20" s="52">
        <f>AJ20+AN20</f>
        <v>135</v>
      </c>
      <c r="AJ20" s="52">
        <f>AK20+AL20+AM20</f>
        <v>48</v>
      </c>
      <c r="AK20" s="52">
        <f t="shared" si="1"/>
        <v>16</v>
      </c>
      <c r="AL20" s="52">
        <f t="shared" si="1"/>
        <v>32</v>
      </c>
      <c r="AM20" s="52">
        <f t="shared" si="1"/>
        <v>0</v>
      </c>
      <c r="AN20" s="52">
        <v>87</v>
      </c>
      <c r="AO20" s="52">
        <f>AP20+AQ20+AR20</f>
        <v>3</v>
      </c>
      <c r="AP20" s="52">
        <v>1</v>
      </c>
      <c r="AQ20" s="52">
        <v>2</v>
      </c>
      <c r="AR20" s="52"/>
      <c r="AS20" s="55">
        <v>2</v>
      </c>
      <c r="AT20" s="52"/>
      <c r="AU20" s="52"/>
      <c r="AV20" s="52"/>
      <c r="AW20" s="52"/>
      <c r="AX20" s="99"/>
      <c r="AY20" s="100"/>
      <c r="AZ20" s="100"/>
      <c r="BA20" s="100"/>
      <c r="BB20" s="100"/>
      <c r="BC20" s="100"/>
      <c r="BD20" s="101"/>
    </row>
    <row r="21" spans="1:56" ht="12.75" customHeight="1">
      <c r="A21" s="169" t="s">
        <v>254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1"/>
    </row>
    <row r="22" spans="1:63" ht="25.5" customHeight="1">
      <c r="A22" s="5">
        <v>1</v>
      </c>
      <c r="B22" s="216" t="s">
        <v>578</v>
      </c>
      <c r="C22" s="216"/>
      <c r="D22" s="216"/>
      <c r="E22" s="220" t="s">
        <v>214</v>
      </c>
      <c r="F22" s="221"/>
      <c r="G22" s="221"/>
      <c r="H22" s="221"/>
      <c r="I22" s="221"/>
      <c r="J22" s="221"/>
      <c r="K22" s="221"/>
      <c r="L22" s="221"/>
      <c r="M22" s="222"/>
      <c r="N22" s="5"/>
      <c r="O22" s="5"/>
      <c r="P22" s="10">
        <v>13</v>
      </c>
      <c r="Q22" s="5">
        <v>1</v>
      </c>
      <c r="R22" s="5"/>
      <c r="S22" s="106">
        <f>X22+AI22</f>
        <v>135</v>
      </c>
      <c r="T22" s="107"/>
      <c r="U22" s="106">
        <v>135</v>
      </c>
      <c r="V22" s="107"/>
      <c r="W22" s="34">
        <f aca="true" t="shared" si="2" ref="W22:W27">X22/30</f>
        <v>4.5</v>
      </c>
      <c r="X22" s="10">
        <f aca="true" t="shared" si="3" ref="X22:X27">Y22+AC22</f>
        <v>135</v>
      </c>
      <c r="Y22" s="10">
        <f aca="true" t="shared" si="4" ref="Y22:Y27">Z22+AA22</f>
        <v>48</v>
      </c>
      <c r="Z22" s="10">
        <f aca="true" t="shared" si="5" ref="Z22:AA27">AE22*16</f>
        <v>16</v>
      </c>
      <c r="AA22" s="10">
        <f t="shared" si="5"/>
        <v>32</v>
      </c>
      <c r="AB22" s="10"/>
      <c r="AC22" s="10">
        <v>87</v>
      </c>
      <c r="AD22" s="5">
        <f aca="true" t="shared" si="6" ref="AD22:AD27">AE22+AF22</f>
        <v>3</v>
      </c>
      <c r="AE22" s="5">
        <v>1</v>
      </c>
      <c r="AF22" s="5">
        <v>2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58</v>
      </c>
      <c r="AT22" s="5"/>
      <c r="AU22" s="5"/>
      <c r="AV22" s="5"/>
      <c r="AW22" s="5"/>
      <c r="AX22" s="106" t="s">
        <v>287</v>
      </c>
      <c r="AY22" s="162"/>
      <c r="AZ22" s="162"/>
      <c r="BA22" s="162"/>
      <c r="BB22" s="162"/>
      <c r="BC22" s="162"/>
      <c r="BD22" s="107"/>
      <c r="BE22" s="77" t="s">
        <v>453</v>
      </c>
      <c r="BF22" s="78"/>
      <c r="BG22" s="78"/>
      <c r="BH22" s="78"/>
      <c r="BI22" s="78"/>
      <c r="BJ22" s="78"/>
      <c r="BK22" s="79"/>
    </row>
    <row r="23" spans="1:63" ht="25.5" customHeight="1">
      <c r="A23" s="5">
        <v>2</v>
      </c>
      <c r="B23" s="216" t="s">
        <v>579</v>
      </c>
      <c r="C23" s="216"/>
      <c r="D23" s="216"/>
      <c r="E23" s="105" t="s">
        <v>149</v>
      </c>
      <c r="F23" s="105"/>
      <c r="G23" s="105"/>
      <c r="H23" s="105"/>
      <c r="I23" s="105"/>
      <c r="J23" s="105"/>
      <c r="K23" s="105"/>
      <c r="L23" s="105"/>
      <c r="M23" s="105"/>
      <c r="N23" s="5"/>
      <c r="O23" s="5"/>
      <c r="P23" s="10">
        <v>13</v>
      </c>
      <c r="Q23" s="5">
        <v>1</v>
      </c>
      <c r="R23" s="5"/>
      <c r="S23" s="106">
        <f aca="true" t="shared" si="7" ref="S23:S33">X23+AI23</f>
        <v>135</v>
      </c>
      <c r="T23" s="107"/>
      <c r="U23" s="106">
        <v>135</v>
      </c>
      <c r="V23" s="107"/>
      <c r="W23" s="34">
        <f t="shared" si="2"/>
        <v>4.5</v>
      </c>
      <c r="X23" s="10">
        <f t="shared" si="3"/>
        <v>135</v>
      </c>
      <c r="Y23" s="10">
        <f t="shared" si="4"/>
        <v>32</v>
      </c>
      <c r="Z23" s="10">
        <f t="shared" si="5"/>
        <v>16</v>
      </c>
      <c r="AA23" s="10">
        <f t="shared" si="5"/>
        <v>16</v>
      </c>
      <c r="AB23" s="10"/>
      <c r="AC23" s="10">
        <v>103</v>
      </c>
      <c r="AD23" s="5">
        <f t="shared" si="6"/>
        <v>2</v>
      </c>
      <c r="AE23" s="5">
        <v>1</v>
      </c>
      <c r="AF23" s="5">
        <v>1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10" t="s">
        <v>222</v>
      </c>
      <c r="AT23" s="5"/>
      <c r="AU23" s="5"/>
      <c r="AV23" s="5"/>
      <c r="AW23" s="5"/>
      <c r="AX23" s="106" t="s">
        <v>288</v>
      </c>
      <c r="AY23" s="162"/>
      <c r="AZ23" s="162"/>
      <c r="BA23" s="162"/>
      <c r="BB23" s="162"/>
      <c r="BC23" s="162"/>
      <c r="BD23" s="107"/>
      <c r="BE23" s="77" t="s">
        <v>454</v>
      </c>
      <c r="BF23" s="78"/>
      <c r="BG23" s="78"/>
      <c r="BH23" s="78"/>
      <c r="BI23" s="78"/>
      <c r="BJ23" s="78"/>
      <c r="BK23" s="79"/>
    </row>
    <row r="24" spans="1:63" ht="25.5" customHeight="1">
      <c r="A24" s="5">
        <v>3</v>
      </c>
      <c r="B24" s="216" t="s">
        <v>580</v>
      </c>
      <c r="C24" s="216"/>
      <c r="D24" s="216"/>
      <c r="E24" s="105" t="s">
        <v>73</v>
      </c>
      <c r="F24" s="105"/>
      <c r="G24" s="105"/>
      <c r="H24" s="105"/>
      <c r="I24" s="105"/>
      <c r="J24" s="105"/>
      <c r="K24" s="105"/>
      <c r="L24" s="105"/>
      <c r="M24" s="105"/>
      <c r="N24" s="5"/>
      <c r="O24" s="5"/>
      <c r="P24" s="10">
        <v>13</v>
      </c>
      <c r="Q24" s="5">
        <v>1</v>
      </c>
      <c r="R24" s="5"/>
      <c r="S24" s="106">
        <f t="shared" si="7"/>
        <v>135</v>
      </c>
      <c r="T24" s="107"/>
      <c r="U24" s="106">
        <v>135</v>
      </c>
      <c r="V24" s="107"/>
      <c r="W24" s="34">
        <f t="shared" si="2"/>
        <v>4.5</v>
      </c>
      <c r="X24" s="10">
        <f t="shared" si="3"/>
        <v>135</v>
      </c>
      <c r="Y24" s="10">
        <f t="shared" si="4"/>
        <v>48</v>
      </c>
      <c r="Z24" s="10">
        <f t="shared" si="5"/>
        <v>16</v>
      </c>
      <c r="AA24" s="10">
        <f t="shared" si="5"/>
        <v>32</v>
      </c>
      <c r="AB24" s="10"/>
      <c r="AC24" s="10">
        <v>87</v>
      </c>
      <c r="AD24" s="5">
        <f t="shared" si="6"/>
        <v>3</v>
      </c>
      <c r="AE24" s="5">
        <v>1</v>
      </c>
      <c r="AF24" s="5">
        <v>2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 t="s">
        <v>58</v>
      </c>
      <c r="AT24" s="5"/>
      <c r="AU24" s="5"/>
      <c r="AV24" s="5"/>
      <c r="AW24" s="5"/>
      <c r="AX24" s="106" t="s">
        <v>287</v>
      </c>
      <c r="AY24" s="162"/>
      <c r="AZ24" s="162"/>
      <c r="BA24" s="162"/>
      <c r="BB24" s="162"/>
      <c r="BC24" s="162"/>
      <c r="BD24" s="107"/>
      <c r="BE24" s="77" t="s">
        <v>455</v>
      </c>
      <c r="BF24" s="78"/>
      <c r="BG24" s="78"/>
      <c r="BH24" s="78"/>
      <c r="BI24" s="78"/>
      <c r="BJ24" s="78"/>
      <c r="BK24" s="79"/>
    </row>
    <row r="25" spans="1:63" ht="25.5" customHeight="1">
      <c r="A25" s="5">
        <v>4</v>
      </c>
      <c r="B25" s="216" t="s">
        <v>581</v>
      </c>
      <c r="C25" s="216"/>
      <c r="D25" s="216"/>
      <c r="E25" s="105" t="s">
        <v>74</v>
      </c>
      <c r="F25" s="105"/>
      <c r="G25" s="105"/>
      <c r="H25" s="105"/>
      <c r="I25" s="105"/>
      <c r="J25" s="105"/>
      <c r="K25" s="105"/>
      <c r="L25" s="105"/>
      <c r="M25" s="105"/>
      <c r="N25" s="5"/>
      <c r="O25" s="5"/>
      <c r="P25" s="10">
        <v>13</v>
      </c>
      <c r="Q25" s="5">
        <v>1</v>
      </c>
      <c r="R25" s="5"/>
      <c r="S25" s="106">
        <f t="shared" si="7"/>
        <v>180</v>
      </c>
      <c r="T25" s="107"/>
      <c r="U25" s="106">
        <v>225</v>
      </c>
      <c r="V25" s="107"/>
      <c r="W25" s="34">
        <f t="shared" si="2"/>
        <v>4.5</v>
      </c>
      <c r="X25" s="10">
        <f t="shared" si="3"/>
        <v>135</v>
      </c>
      <c r="Y25" s="10">
        <f t="shared" si="4"/>
        <v>32</v>
      </c>
      <c r="Z25" s="10">
        <f t="shared" si="5"/>
        <v>16</v>
      </c>
      <c r="AA25" s="10">
        <f t="shared" si="5"/>
        <v>16</v>
      </c>
      <c r="AB25" s="10"/>
      <c r="AC25" s="10">
        <v>103</v>
      </c>
      <c r="AD25" s="5">
        <f t="shared" si="6"/>
        <v>2</v>
      </c>
      <c r="AE25" s="5">
        <v>1</v>
      </c>
      <c r="AF25" s="5">
        <v>1</v>
      </c>
      <c r="AG25" s="5"/>
      <c r="AH25" s="34">
        <f>AI25/30</f>
        <v>1.5</v>
      </c>
      <c r="AI25" s="10">
        <f>AJ25+AN25</f>
        <v>45</v>
      </c>
      <c r="AJ25" s="10">
        <f>AK25+AL25</f>
        <v>32</v>
      </c>
      <c r="AK25" s="10">
        <f>AP25*16</f>
        <v>16</v>
      </c>
      <c r="AL25" s="10">
        <f>AQ25*16</f>
        <v>16</v>
      </c>
      <c r="AM25" s="5"/>
      <c r="AN25" s="5">
        <v>13</v>
      </c>
      <c r="AO25" s="5">
        <f>AP25+AQ25</f>
        <v>2</v>
      </c>
      <c r="AP25" s="5">
        <v>1</v>
      </c>
      <c r="AQ25" s="5">
        <v>1</v>
      </c>
      <c r="AR25" s="5"/>
      <c r="AS25" s="5" t="s">
        <v>59</v>
      </c>
      <c r="AT25" s="5">
        <v>1</v>
      </c>
      <c r="AU25" s="5"/>
      <c r="AV25" s="5"/>
      <c r="AW25" s="5"/>
      <c r="AX25" s="106" t="s">
        <v>287</v>
      </c>
      <c r="AY25" s="162"/>
      <c r="AZ25" s="162"/>
      <c r="BA25" s="162"/>
      <c r="BB25" s="162"/>
      <c r="BC25" s="162"/>
      <c r="BD25" s="107"/>
      <c r="BE25" s="77" t="s">
        <v>443</v>
      </c>
      <c r="BF25" s="78"/>
      <c r="BG25" s="78"/>
      <c r="BH25" s="78"/>
      <c r="BI25" s="78"/>
      <c r="BJ25" s="78"/>
      <c r="BK25" s="79"/>
    </row>
    <row r="26" spans="1:63" ht="25.5" customHeight="1">
      <c r="A26" s="5">
        <v>5</v>
      </c>
      <c r="B26" s="216" t="s">
        <v>582</v>
      </c>
      <c r="C26" s="216"/>
      <c r="D26" s="216"/>
      <c r="E26" s="105" t="s">
        <v>218</v>
      </c>
      <c r="F26" s="105"/>
      <c r="G26" s="105"/>
      <c r="H26" s="105"/>
      <c r="I26" s="105"/>
      <c r="J26" s="105"/>
      <c r="K26" s="105"/>
      <c r="L26" s="105"/>
      <c r="M26" s="105"/>
      <c r="N26" s="5"/>
      <c r="O26" s="5"/>
      <c r="P26" s="10">
        <v>13</v>
      </c>
      <c r="Q26" s="5">
        <v>1</v>
      </c>
      <c r="R26" s="5"/>
      <c r="S26" s="106">
        <f t="shared" si="7"/>
        <v>135</v>
      </c>
      <c r="T26" s="107"/>
      <c r="U26" s="106">
        <v>180</v>
      </c>
      <c r="V26" s="107"/>
      <c r="W26" s="40">
        <f t="shared" si="2"/>
        <v>3</v>
      </c>
      <c r="X26" s="10">
        <f t="shared" si="3"/>
        <v>90</v>
      </c>
      <c r="Y26" s="10">
        <f t="shared" si="4"/>
        <v>32</v>
      </c>
      <c r="Z26" s="10">
        <f t="shared" si="5"/>
        <v>16</v>
      </c>
      <c r="AA26" s="10">
        <f t="shared" si="5"/>
        <v>16</v>
      </c>
      <c r="AB26" s="10"/>
      <c r="AC26" s="10">
        <v>58</v>
      </c>
      <c r="AD26" s="5">
        <f t="shared" si="6"/>
        <v>2</v>
      </c>
      <c r="AE26" s="5">
        <v>1</v>
      </c>
      <c r="AF26" s="5">
        <v>1</v>
      </c>
      <c r="AG26" s="5"/>
      <c r="AH26" s="34">
        <f>AI26/30</f>
        <v>1.5</v>
      </c>
      <c r="AI26" s="10">
        <f>AJ26+AN26</f>
        <v>45</v>
      </c>
      <c r="AJ26" s="10">
        <f>AK26+AL26</f>
        <v>32</v>
      </c>
      <c r="AK26" s="10">
        <f>AP26*16</f>
        <v>16</v>
      </c>
      <c r="AL26" s="10">
        <f>AQ26*16</f>
        <v>16</v>
      </c>
      <c r="AM26" s="10"/>
      <c r="AN26" s="10">
        <v>13</v>
      </c>
      <c r="AO26" s="5">
        <f>AP26+AQ26</f>
        <v>2</v>
      </c>
      <c r="AP26" s="5">
        <v>1</v>
      </c>
      <c r="AQ26" s="5">
        <v>1</v>
      </c>
      <c r="AR26" s="5"/>
      <c r="AS26" s="5" t="s">
        <v>59</v>
      </c>
      <c r="AT26" s="5">
        <v>1</v>
      </c>
      <c r="AU26" s="5"/>
      <c r="AV26" s="5"/>
      <c r="AW26" s="5"/>
      <c r="AX26" s="106" t="s">
        <v>287</v>
      </c>
      <c r="AY26" s="162"/>
      <c r="AZ26" s="162"/>
      <c r="BA26" s="162"/>
      <c r="BB26" s="162"/>
      <c r="BC26" s="162"/>
      <c r="BD26" s="107"/>
      <c r="BE26" s="77" t="s">
        <v>456</v>
      </c>
      <c r="BF26" s="78"/>
      <c r="BG26" s="78"/>
      <c r="BH26" s="78"/>
      <c r="BI26" s="78"/>
      <c r="BJ26" s="78"/>
      <c r="BK26" s="79"/>
    </row>
    <row r="27" spans="1:63" ht="25.5" customHeight="1">
      <c r="A27" s="5">
        <v>6</v>
      </c>
      <c r="B27" s="216" t="s">
        <v>583</v>
      </c>
      <c r="C27" s="216"/>
      <c r="D27" s="216"/>
      <c r="E27" s="167" t="s">
        <v>72</v>
      </c>
      <c r="F27" s="167"/>
      <c r="G27" s="167"/>
      <c r="H27" s="167"/>
      <c r="I27" s="167"/>
      <c r="J27" s="167"/>
      <c r="K27" s="167"/>
      <c r="L27" s="167"/>
      <c r="M27" s="167"/>
      <c r="N27" s="5"/>
      <c r="O27" s="5"/>
      <c r="P27" s="10">
        <v>13</v>
      </c>
      <c r="Q27" s="5">
        <v>1</v>
      </c>
      <c r="R27" s="5"/>
      <c r="S27" s="106">
        <f t="shared" si="7"/>
        <v>90</v>
      </c>
      <c r="T27" s="107"/>
      <c r="U27" s="106">
        <v>180</v>
      </c>
      <c r="V27" s="107"/>
      <c r="W27" s="40">
        <f t="shared" si="2"/>
        <v>3</v>
      </c>
      <c r="X27" s="10">
        <f t="shared" si="3"/>
        <v>90</v>
      </c>
      <c r="Y27" s="10">
        <f t="shared" si="4"/>
        <v>32</v>
      </c>
      <c r="Z27" s="10">
        <f t="shared" si="5"/>
        <v>16</v>
      </c>
      <c r="AA27" s="10">
        <f t="shared" si="5"/>
        <v>16</v>
      </c>
      <c r="AB27" s="10"/>
      <c r="AC27" s="10">
        <v>58</v>
      </c>
      <c r="AD27" s="5">
        <f t="shared" si="6"/>
        <v>2</v>
      </c>
      <c r="AE27" s="5">
        <v>1</v>
      </c>
      <c r="AF27" s="5">
        <v>1</v>
      </c>
      <c r="AG27" s="5"/>
      <c r="AH27" s="40"/>
      <c r="AI27" s="10"/>
      <c r="AJ27" s="10"/>
      <c r="AK27" s="10"/>
      <c r="AL27" s="10"/>
      <c r="AM27" s="10"/>
      <c r="AN27" s="10"/>
      <c r="AO27" s="5"/>
      <c r="AP27" s="5"/>
      <c r="AQ27" s="5"/>
      <c r="AR27" s="5"/>
      <c r="AS27" s="5">
        <v>1</v>
      </c>
      <c r="AT27" s="5"/>
      <c r="AU27" s="5"/>
      <c r="AV27" s="5"/>
      <c r="AW27" s="5"/>
      <c r="AX27" s="106" t="s">
        <v>287</v>
      </c>
      <c r="AY27" s="162"/>
      <c r="AZ27" s="162"/>
      <c r="BA27" s="162"/>
      <c r="BB27" s="162"/>
      <c r="BC27" s="162"/>
      <c r="BD27" s="107"/>
      <c r="BE27" s="77" t="s">
        <v>442</v>
      </c>
      <c r="BF27" s="78"/>
      <c r="BG27" s="78"/>
      <c r="BH27" s="78"/>
      <c r="BI27" s="78"/>
      <c r="BJ27" s="78"/>
      <c r="BK27" s="79"/>
    </row>
    <row r="28" spans="1:56" ht="12.75" customHeight="1">
      <c r="A28" s="163" t="s">
        <v>225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5"/>
    </row>
    <row r="29" spans="1:63" ht="25.5" customHeight="1">
      <c r="A29" s="5">
        <v>1</v>
      </c>
      <c r="B29" s="97" t="s">
        <v>316</v>
      </c>
      <c r="C29" s="108"/>
      <c r="D29" s="98"/>
      <c r="E29" s="105" t="s">
        <v>70</v>
      </c>
      <c r="F29" s="105"/>
      <c r="G29" s="105"/>
      <c r="H29" s="105"/>
      <c r="I29" s="105"/>
      <c r="J29" s="105"/>
      <c r="K29" s="105"/>
      <c r="L29" s="105"/>
      <c r="M29" s="105"/>
      <c r="N29" s="5"/>
      <c r="O29" s="5"/>
      <c r="P29" s="10">
        <v>13</v>
      </c>
      <c r="Q29" s="5">
        <v>1</v>
      </c>
      <c r="R29" s="5"/>
      <c r="S29" s="106">
        <f>X29+AI29</f>
        <v>225</v>
      </c>
      <c r="T29" s="107"/>
      <c r="U29" s="106">
        <v>225</v>
      </c>
      <c r="V29" s="107"/>
      <c r="W29" s="40">
        <f>X29/30</f>
        <v>3</v>
      </c>
      <c r="X29" s="10">
        <f>Y29+AC29</f>
        <v>90</v>
      </c>
      <c r="Y29" s="10">
        <f>Z29+AA29</f>
        <v>32</v>
      </c>
      <c r="Z29" s="10">
        <f>AE29*16</f>
        <v>16</v>
      </c>
      <c r="AA29" s="10">
        <f>AF29*16</f>
        <v>16</v>
      </c>
      <c r="AB29" s="10"/>
      <c r="AC29" s="10">
        <v>58</v>
      </c>
      <c r="AD29" s="5">
        <f>AE29+AF29</f>
        <v>2</v>
      </c>
      <c r="AE29" s="5">
        <v>1</v>
      </c>
      <c r="AF29" s="5">
        <v>1</v>
      </c>
      <c r="AG29" s="5"/>
      <c r="AH29" s="34">
        <f>AI29/30</f>
        <v>4.5</v>
      </c>
      <c r="AI29" s="10">
        <f>AJ29+AN29</f>
        <v>135</v>
      </c>
      <c r="AJ29" s="10">
        <f>AK29+AL29</f>
        <v>32</v>
      </c>
      <c r="AK29" s="10">
        <f>AP29*16</f>
        <v>16</v>
      </c>
      <c r="AL29" s="10">
        <f>AQ29*16</f>
        <v>16</v>
      </c>
      <c r="AM29" s="10"/>
      <c r="AN29" s="10">
        <v>103</v>
      </c>
      <c r="AO29" s="5">
        <f>AP29+AQ29</f>
        <v>2</v>
      </c>
      <c r="AP29" s="5">
        <v>1</v>
      </c>
      <c r="AQ29" s="5">
        <v>1</v>
      </c>
      <c r="AR29" s="5"/>
      <c r="AS29" s="5"/>
      <c r="AT29" s="5">
        <v>1.2</v>
      </c>
      <c r="AU29" s="5"/>
      <c r="AV29" s="5"/>
      <c r="AW29" s="5"/>
      <c r="AX29" s="106" t="s">
        <v>287</v>
      </c>
      <c r="AY29" s="162"/>
      <c r="AZ29" s="162"/>
      <c r="BA29" s="162"/>
      <c r="BB29" s="162"/>
      <c r="BC29" s="162"/>
      <c r="BD29" s="107"/>
      <c r="BE29" s="77" t="s">
        <v>441</v>
      </c>
      <c r="BF29" s="78"/>
      <c r="BG29" s="78"/>
      <c r="BH29" s="78"/>
      <c r="BI29" s="78"/>
      <c r="BJ29" s="78"/>
      <c r="BK29" s="79"/>
    </row>
    <row r="30" spans="1:63" ht="25.5" customHeight="1">
      <c r="A30" s="5">
        <v>2</v>
      </c>
      <c r="B30" s="97" t="s">
        <v>317</v>
      </c>
      <c r="C30" s="108"/>
      <c r="D30" s="98"/>
      <c r="E30" s="105" t="s">
        <v>211</v>
      </c>
      <c r="F30" s="105"/>
      <c r="G30" s="105"/>
      <c r="H30" s="105"/>
      <c r="I30" s="105"/>
      <c r="J30" s="105"/>
      <c r="K30" s="105"/>
      <c r="L30" s="105"/>
      <c r="M30" s="105"/>
      <c r="N30" s="5"/>
      <c r="O30" s="5"/>
      <c r="P30" s="10">
        <v>13</v>
      </c>
      <c r="Q30" s="5">
        <v>1</v>
      </c>
      <c r="R30" s="5"/>
      <c r="S30" s="106">
        <f>X30+AI30</f>
        <v>90</v>
      </c>
      <c r="T30" s="107"/>
      <c r="U30" s="106">
        <v>90</v>
      </c>
      <c r="V30" s="107"/>
      <c r="W30" s="40">
        <f>X30/30</f>
        <v>3</v>
      </c>
      <c r="X30" s="10">
        <f>Y30+AC30</f>
        <v>90</v>
      </c>
      <c r="Y30" s="10">
        <f>Z30+AA30</f>
        <v>32</v>
      </c>
      <c r="Z30" s="10">
        <f>AE30*16</f>
        <v>16</v>
      </c>
      <c r="AA30" s="10">
        <f>AF30*16</f>
        <v>16</v>
      </c>
      <c r="AB30" s="10"/>
      <c r="AC30" s="10">
        <v>58</v>
      </c>
      <c r="AD30" s="5">
        <f>AE30+AF30</f>
        <v>2</v>
      </c>
      <c r="AE30" s="5">
        <v>1</v>
      </c>
      <c r="AF30" s="5">
        <v>1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>
        <v>1</v>
      </c>
      <c r="AU30" s="5"/>
      <c r="AV30" s="5"/>
      <c r="AW30" s="5"/>
      <c r="AX30" s="106" t="s">
        <v>457</v>
      </c>
      <c r="AY30" s="162"/>
      <c r="AZ30" s="162"/>
      <c r="BA30" s="162"/>
      <c r="BB30" s="162"/>
      <c r="BC30" s="162"/>
      <c r="BD30" s="107"/>
      <c r="BE30" s="77" t="s">
        <v>459</v>
      </c>
      <c r="BF30" s="78"/>
      <c r="BG30" s="78"/>
      <c r="BH30" s="78"/>
      <c r="BI30" s="78"/>
      <c r="BJ30" s="78"/>
      <c r="BK30" s="79"/>
    </row>
    <row r="31" spans="1:63" ht="25.5" customHeight="1">
      <c r="A31" s="5">
        <v>3</v>
      </c>
      <c r="B31" s="97" t="s">
        <v>369</v>
      </c>
      <c r="C31" s="108"/>
      <c r="D31" s="98"/>
      <c r="E31" s="105" t="s">
        <v>219</v>
      </c>
      <c r="F31" s="105"/>
      <c r="G31" s="105"/>
      <c r="H31" s="105"/>
      <c r="I31" s="105"/>
      <c r="J31" s="105"/>
      <c r="K31" s="105"/>
      <c r="L31" s="105"/>
      <c r="M31" s="105"/>
      <c r="N31" s="5"/>
      <c r="O31" s="5"/>
      <c r="P31" s="10">
        <v>13</v>
      </c>
      <c r="Q31" s="5">
        <v>1</v>
      </c>
      <c r="R31" s="5"/>
      <c r="S31" s="106">
        <f>X31+AI31</f>
        <v>135</v>
      </c>
      <c r="T31" s="107"/>
      <c r="U31" s="106">
        <v>135</v>
      </c>
      <c r="V31" s="107"/>
      <c r="W31" s="8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4">
        <f>AI31/30</f>
        <v>4.5</v>
      </c>
      <c r="AI31" s="10">
        <f>AJ31+AN31</f>
        <v>135</v>
      </c>
      <c r="AJ31" s="10">
        <f>AK31+AL31</f>
        <v>32</v>
      </c>
      <c r="AK31" s="10">
        <f aca="true" t="shared" si="8" ref="AK31:AL33">AP31*16</f>
        <v>16</v>
      </c>
      <c r="AL31" s="10">
        <f t="shared" si="8"/>
        <v>16</v>
      </c>
      <c r="AM31" s="10"/>
      <c r="AN31" s="10">
        <v>103</v>
      </c>
      <c r="AO31" s="5">
        <f>AP31+AQ31</f>
        <v>2</v>
      </c>
      <c r="AP31" s="5">
        <v>1</v>
      </c>
      <c r="AQ31" s="5">
        <v>1</v>
      </c>
      <c r="AR31" s="5"/>
      <c r="AS31" s="5"/>
      <c r="AT31" s="5">
        <v>2</v>
      </c>
      <c r="AU31" s="5"/>
      <c r="AV31" s="5"/>
      <c r="AW31" s="5"/>
      <c r="AX31" s="106" t="s">
        <v>287</v>
      </c>
      <c r="AY31" s="162"/>
      <c r="AZ31" s="162"/>
      <c r="BA31" s="162"/>
      <c r="BB31" s="162"/>
      <c r="BC31" s="162"/>
      <c r="BD31" s="107"/>
      <c r="BE31" s="77" t="s">
        <v>451</v>
      </c>
      <c r="BF31" s="78"/>
      <c r="BG31" s="78"/>
      <c r="BH31" s="78"/>
      <c r="BI31" s="78"/>
      <c r="BJ31" s="78"/>
      <c r="BK31" s="79"/>
    </row>
    <row r="32" spans="1:63" ht="25.5" customHeight="1">
      <c r="A32" s="5">
        <v>4</v>
      </c>
      <c r="B32" s="97" t="s">
        <v>370</v>
      </c>
      <c r="C32" s="108"/>
      <c r="D32" s="98"/>
      <c r="E32" s="166" t="s">
        <v>90</v>
      </c>
      <c r="F32" s="166"/>
      <c r="G32" s="166"/>
      <c r="H32" s="166"/>
      <c r="I32" s="166"/>
      <c r="J32" s="166"/>
      <c r="K32" s="166"/>
      <c r="L32" s="166"/>
      <c r="M32" s="166"/>
      <c r="N32" s="10"/>
      <c r="O32" s="10"/>
      <c r="P32" s="10">
        <v>13</v>
      </c>
      <c r="Q32" s="10">
        <v>1</v>
      </c>
      <c r="R32" s="10"/>
      <c r="S32" s="106">
        <f t="shared" si="7"/>
        <v>135</v>
      </c>
      <c r="T32" s="107"/>
      <c r="U32" s="213">
        <v>135</v>
      </c>
      <c r="V32" s="214"/>
      <c r="W32" s="34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34">
        <f>AI32/30</f>
        <v>4.5</v>
      </c>
      <c r="AI32" s="10">
        <f>AJ32+AN32</f>
        <v>135</v>
      </c>
      <c r="AJ32" s="10">
        <f>AK32+AL32</f>
        <v>32</v>
      </c>
      <c r="AK32" s="10">
        <f t="shared" si="8"/>
        <v>16</v>
      </c>
      <c r="AL32" s="10">
        <f t="shared" si="8"/>
        <v>16</v>
      </c>
      <c r="AM32" s="10"/>
      <c r="AN32" s="10">
        <v>103</v>
      </c>
      <c r="AO32" s="5">
        <f>AP32+AQ32</f>
        <v>2</v>
      </c>
      <c r="AP32" s="10">
        <v>1</v>
      </c>
      <c r="AQ32" s="10">
        <v>1</v>
      </c>
      <c r="AR32" s="10"/>
      <c r="AS32" s="10"/>
      <c r="AT32" s="10">
        <v>2</v>
      </c>
      <c r="AU32" s="10"/>
      <c r="AV32" s="10"/>
      <c r="AW32" s="10"/>
      <c r="AX32" s="213" t="s">
        <v>458</v>
      </c>
      <c r="AY32" s="215"/>
      <c r="AZ32" s="215"/>
      <c r="BA32" s="215"/>
      <c r="BB32" s="215"/>
      <c r="BC32" s="215"/>
      <c r="BD32" s="214"/>
      <c r="BE32" s="83" t="s">
        <v>460</v>
      </c>
      <c r="BF32" s="84"/>
      <c r="BG32" s="84"/>
      <c r="BH32" s="84"/>
      <c r="BI32" s="84"/>
      <c r="BJ32" s="84"/>
      <c r="BK32" s="85"/>
    </row>
    <row r="33" spans="1:63" ht="25.5" customHeight="1">
      <c r="A33" s="5">
        <v>5</v>
      </c>
      <c r="B33" s="97" t="s">
        <v>371</v>
      </c>
      <c r="C33" s="108"/>
      <c r="D33" s="98"/>
      <c r="E33" s="167" t="s">
        <v>71</v>
      </c>
      <c r="F33" s="167"/>
      <c r="G33" s="167"/>
      <c r="H33" s="167"/>
      <c r="I33" s="167"/>
      <c r="J33" s="167"/>
      <c r="K33" s="167"/>
      <c r="L33" s="167"/>
      <c r="M33" s="167"/>
      <c r="N33" s="10"/>
      <c r="O33" s="10"/>
      <c r="P33" s="10">
        <v>13</v>
      </c>
      <c r="Q33" s="10">
        <v>1</v>
      </c>
      <c r="R33" s="10"/>
      <c r="S33" s="106">
        <f t="shared" si="7"/>
        <v>135</v>
      </c>
      <c r="T33" s="107"/>
      <c r="U33" s="213">
        <v>135</v>
      </c>
      <c r="V33" s="214"/>
      <c r="W33" s="34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34">
        <f>AI33/30</f>
        <v>4.5</v>
      </c>
      <c r="AI33" s="10">
        <f>AJ33+AN33</f>
        <v>135</v>
      </c>
      <c r="AJ33" s="10">
        <f>AK33+AL33</f>
        <v>32</v>
      </c>
      <c r="AK33" s="10">
        <f t="shared" si="8"/>
        <v>16</v>
      </c>
      <c r="AL33" s="10">
        <f t="shared" si="8"/>
        <v>16</v>
      </c>
      <c r="AM33" s="10"/>
      <c r="AN33" s="10">
        <v>103</v>
      </c>
      <c r="AO33" s="5">
        <f>AP33+AQ33</f>
        <v>2</v>
      </c>
      <c r="AP33" s="10">
        <v>1</v>
      </c>
      <c r="AQ33" s="10">
        <v>1</v>
      </c>
      <c r="AR33" s="10"/>
      <c r="AS33" s="10"/>
      <c r="AT33" s="10">
        <v>2</v>
      </c>
      <c r="AU33" s="10"/>
      <c r="AV33" s="10"/>
      <c r="AW33" s="10"/>
      <c r="AX33" s="106" t="s">
        <v>457</v>
      </c>
      <c r="AY33" s="162"/>
      <c r="AZ33" s="162"/>
      <c r="BA33" s="162"/>
      <c r="BB33" s="162"/>
      <c r="BC33" s="162"/>
      <c r="BD33" s="107"/>
      <c r="BE33" s="77" t="s">
        <v>429</v>
      </c>
      <c r="BF33" s="78"/>
      <c r="BG33" s="78"/>
      <c r="BH33" s="78"/>
      <c r="BI33" s="78"/>
      <c r="BJ33" s="78"/>
      <c r="BK33" s="79"/>
    </row>
    <row r="34" spans="1:56" ht="12.75" customHeight="1">
      <c r="A34" s="106" t="s">
        <v>30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07"/>
      <c r="N34" s="5"/>
      <c r="O34" s="5"/>
      <c r="P34" s="5"/>
      <c r="Q34" s="5"/>
      <c r="R34" s="5"/>
      <c r="S34" s="106"/>
      <c r="T34" s="107"/>
      <c r="U34" s="106">
        <v>1800</v>
      </c>
      <c r="V34" s="107"/>
      <c r="W34" s="38">
        <f>SUM(W19:W33)</f>
        <v>30</v>
      </c>
      <c r="X34" s="38">
        <f aca="true" t="shared" si="9" ref="X34:AR34">SUM(X19:X33)</f>
        <v>900</v>
      </c>
      <c r="Y34" s="38">
        <f t="shared" si="9"/>
        <v>288</v>
      </c>
      <c r="Z34" s="38">
        <f t="shared" si="9"/>
        <v>128</v>
      </c>
      <c r="AA34" s="38">
        <f t="shared" si="9"/>
        <v>160</v>
      </c>
      <c r="AB34" s="38">
        <f t="shared" si="9"/>
        <v>0</v>
      </c>
      <c r="AC34" s="38">
        <f t="shared" si="9"/>
        <v>612</v>
      </c>
      <c r="AD34" s="38">
        <f t="shared" si="9"/>
        <v>18</v>
      </c>
      <c r="AE34" s="38">
        <f t="shared" si="9"/>
        <v>8</v>
      </c>
      <c r="AF34" s="38">
        <f t="shared" si="9"/>
        <v>10</v>
      </c>
      <c r="AG34" s="38">
        <f t="shared" si="9"/>
        <v>0</v>
      </c>
      <c r="AH34" s="38">
        <f t="shared" si="9"/>
        <v>30</v>
      </c>
      <c r="AI34" s="38">
        <f t="shared" si="9"/>
        <v>900</v>
      </c>
      <c r="AJ34" s="38">
        <f t="shared" si="9"/>
        <v>288</v>
      </c>
      <c r="AK34" s="38">
        <f t="shared" si="9"/>
        <v>128</v>
      </c>
      <c r="AL34" s="38">
        <f t="shared" si="9"/>
        <v>160</v>
      </c>
      <c r="AM34" s="38">
        <f t="shared" si="9"/>
        <v>0</v>
      </c>
      <c r="AN34" s="38">
        <f t="shared" si="9"/>
        <v>612</v>
      </c>
      <c r="AO34" s="38">
        <f t="shared" si="9"/>
        <v>18</v>
      </c>
      <c r="AP34" s="38">
        <f t="shared" si="9"/>
        <v>8</v>
      </c>
      <c r="AQ34" s="38">
        <f t="shared" si="9"/>
        <v>10</v>
      </c>
      <c r="AR34" s="38">
        <f t="shared" si="9"/>
        <v>0</v>
      </c>
      <c r="AS34" s="33" t="s">
        <v>61</v>
      </c>
      <c r="AT34" s="33" t="s">
        <v>61</v>
      </c>
      <c r="AU34" s="5"/>
      <c r="AV34" s="5"/>
      <c r="AW34" s="5"/>
      <c r="AX34" s="106"/>
      <c r="AY34" s="162"/>
      <c r="AZ34" s="162"/>
      <c r="BA34" s="162"/>
      <c r="BB34" s="162"/>
      <c r="BC34" s="162"/>
      <c r="BD34" s="107"/>
    </row>
    <row r="35" spans="1:56" s="11" customFormat="1" ht="12" customHeight="1">
      <c r="A35" s="21"/>
      <c r="B35" s="21"/>
      <c r="C35" s="22"/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1"/>
      <c r="O35" s="21"/>
      <c r="P35" s="21"/>
      <c r="Q35" s="21"/>
      <c r="R35" s="21"/>
      <c r="S35" s="21"/>
      <c r="T35" s="21"/>
      <c r="U35" s="21"/>
      <c r="V35" s="21"/>
      <c r="W35" s="23"/>
      <c r="X35" s="23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4"/>
      <c r="AU35" s="21"/>
      <c r="AV35" s="21"/>
      <c r="AW35" s="21"/>
      <c r="AX35" s="21"/>
      <c r="AY35" s="21"/>
      <c r="AZ35" s="21"/>
      <c r="BA35" s="21"/>
      <c r="BB35" s="21"/>
      <c r="BC35" s="21"/>
      <c r="BD35" s="21"/>
    </row>
    <row r="36" spans="1:51" s="45" customFormat="1" ht="12.75">
      <c r="A36" s="47"/>
      <c r="B36" s="47"/>
      <c r="C36" s="47"/>
      <c r="D36" s="47"/>
      <c r="E36" s="47" t="s">
        <v>185</v>
      </c>
      <c r="F36" s="47"/>
      <c r="G36" s="47"/>
      <c r="H36" s="47"/>
      <c r="I36" s="47"/>
      <c r="J36" s="47"/>
      <c r="K36" s="47"/>
      <c r="L36" s="47"/>
      <c r="M36" s="47"/>
      <c r="N36" s="46" t="s">
        <v>281</v>
      </c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 t="s">
        <v>186</v>
      </c>
      <c r="AG36" s="46"/>
      <c r="AH36" s="46"/>
      <c r="AI36" s="46"/>
      <c r="AJ36" s="46"/>
      <c r="AK36" s="46" t="s">
        <v>283</v>
      </c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</row>
    <row r="37" spans="1:51" s="45" customFormat="1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 t="s">
        <v>282</v>
      </c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 t="s">
        <v>284</v>
      </c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</row>
    <row r="38" spans="1:51" ht="12.75">
      <c r="A38" s="2"/>
      <c r="B38" s="2"/>
      <c r="C38" s="2"/>
      <c r="D38" s="2"/>
      <c r="E38" s="207"/>
      <c r="F38" s="207"/>
      <c r="G38" s="207"/>
      <c r="H38" s="207"/>
      <c r="I38" s="207"/>
      <c r="J38" s="207"/>
      <c r="K38" s="207"/>
      <c r="L38" s="207"/>
      <c r="M38" s="207"/>
      <c r="N38" s="7" t="s">
        <v>31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6" t="s">
        <v>201</v>
      </c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</sheetData>
  <sheetProtection/>
  <mergeCells count="118">
    <mergeCell ref="E38:M38"/>
    <mergeCell ref="S27:T27"/>
    <mergeCell ref="U27:V27"/>
    <mergeCell ref="AX32:BD32"/>
    <mergeCell ref="A21:BD21"/>
    <mergeCell ref="B22:D22"/>
    <mergeCell ref="E22:M22"/>
    <mergeCell ref="B23:D23"/>
    <mergeCell ref="E23:M23"/>
    <mergeCell ref="B32:D32"/>
    <mergeCell ref="E32:M32"/>
    <mergeCell ref="E27:M27"/>
    <mergeCell ref="AX33:BD33"/>
    <mergeCell ref="AX26:BD26"/>
    <mergeCell ref="AX27:BD27"/>
    <mergeCell ref="AX31:BD31"/>
    <mergeCell ref="U33:V33"/>
    <mergeCell ref="B33:D33"/>
    <mergeCell ref="AX25:BD25"/>
    <mergeCell ref="W15:W17"/>
    <mergeCell ref="AS14:AV16"/>
    <mergeCell ref="AW14:AW17"/>
    <mergeCell ref="AH14:AR14"/>
    <mergeCell ref="Y16:Y17"/>
    <mergeCell ref="U17:V17"/>
    <mergeCell ref="S22:T22"/>
    <mergeCell ref="AX14:BD17"/>
    <mergeCell ref="AX22:BD22"/>
    <mergeCell ref="AX23:BD23"/>
    <mergeCell ref="AX24:BD24"/>
    <mergeCell ref="E31:M31"/>
    <mergeCell ref="S31:T31"/>
    <mergeCell ref="U31:V31"/>
    <mergeCell ref="B30:D30"/>
    <mergeCell ref="E30:M30"/>
    <mergeCell ref="E24:M24"/>
    <mergeCell ref="B25:D25"/>
    <mergeCell ref="E25:M25"/>
    <mergeCell ref="E33:M33"/>
    <mergeCell ref="S32:T32"/>
    <mergeCell ref="U32:V32"/>
    <mergeCell ref="S33:T33"/>
    <mergeCell ref="W14:AG14"/>
    <mergeCell ref="B26:D26"/>
    <mergeCell ref="E26:M26"/>
    <mergeCell ref="S26:T26"/>
    <mergeCell ref="U26:V26"/>
    <mergeCell ref="B24:D24"/>
    <mergeCell ref="Q14:R16"/>
    <mergeCell ref="Z16:AB16"/>
    <mergeCell ref="AO15:AO17"/>
    <mergeCell ref="AP15:AR16"/>
    <mergeCell ref="AD15:AD17"/>
    <mergeCell ref="AE15:AG16"/>
    <mergeCell ref="Y15:AB15"/>
    <mergeCell ref="AN15:AN17"/>
    <mergeCell ref="S14:V16"/>
    <mergeCell ref="S17:T17"/>
    <mergeCell ref="AK16:AM16"/>
    <mergeCell ref="X15:X17"/>
    <mergeCell ref="O8:R8"/>
    <mergeCell ref="S8:W8"/>
    <mergeCell ref="X8:AA8"/>
    <mergeCell ref="AB8:AE8"/>
    <mergeCell ref="AH15:AH17"/>
    <mergeCell ref="AI15:AI17"/>
    <mergeCell ref="AF8:AI8"/>
    <mergeCell ref="AC15:AC17"/>
    <mergeCell ref="AO8:AR8"/>
    <mergeCell ref="AS8:AW8"/>
    <mergeCell ref="AJ8:AN8"/>
    <mergeCell ref="AJ16:AJ17"/>
    <mergeCell ref="A14:A17"/>
    <mergeCell ref="B14:D17"/>
    <mergeCell ref="E14:M17"/>
    <mergeCell ref="N14:O16"/>
    <mergeCell ref="P14:P17"/>
    <mergeCell ref="AJ15:AM15"/>
    <mergeCell ref="U24:V24"/>
    <mergeCell ref="S25:T25"/>
    <mergeCell ref="B27:D27"/>
    <mergeCell ref="A1:BD1"/>
    <mergeCell ref="A2:BD2"/>
    <mergeCell ref="A8:A9"/>
    <mergeCell ref="B8:E8"/>
    <mergeCell ref="F8:I8"/>
    <mergeCell ref="J8:N8"/>
    <mergeCell ref="AX8:BA8"/>
    <mergeCell ref="AX29:BD29"/>
    <mergeCell ref="B31:D31"/>
    <mergeCell ref="U22:V22"/>
    <mergeCell ref="S23:T23"/>
    <mergeCell ref="U23:V23"/>
    <mergeCell ref="S30:T30"/>
    <mergeCell ref="U30:V30"/>
    <mergeCell ref="AX30:BD30"/>
    <mergeCell ref="A28:BD28"/>
    <mergeCell ref="S24:T24"/>
    <mergeCell ref="E20:M20"/>
    <mergeCell ref="S20:T20"/>
    <mergeCell ref="A34:M34"/>
    <mergeCell ref="S34:T34"/>
    <mergeCell ref="U34:V34"/>
    <mergeCell ref="AX34:BD34"/>
    <mergeCell ref="B29:D29"/>
    <mergeCell ref="E29:M29"/>
    <mergeCell ref="S29:T29"/>
    <mergeCell ref="U29:V29"/>
    <mergeCell ref="U20:V20"/>
    <mergeCell ref="AX20:BD20"/>
    <mergeCell ref="A18:BD18"/>
    <mergeCell ref="U25:V25"/>
    <mergeCell ref="B19:D19"/>
    <mergeCell ref="E19:M19"/>
    <mergeCell ref="S19:T19"/>
    <mergeCell ref="U19:V19"/>
    <mergeCell ref="AX19:BD19"/>
    <mergeCell ref="B20:D20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zoomScale="87" zoomScaleNormal="87" zoomScalePageLayoutView="0" workbookViewId="0" topLeftCell="A19">
      <selection activeCell="AC35" sqref="AC35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30.2812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1:56" s="11" customFormat="1" ht="16.5" customHeight="1">
      <c r="A2" s="172" t="s">
        <v>280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</row>
    <row r="3" spans="2:29" s="11" customFormat="1" ht="12.75">
      <c r="B3" s="12" t="s">
        <v>27</v>
      </c>
      <c r="T3" s="11" t="s">
        <v>33</v>
      </c>
      <c r="Z3" s="39" t="s">
        <v>209</v>
      </c>
      <c r="AA3" s="14"/>
      <c r="AB3" s="14"/>
      <c r="AC3" s="14"/>
    </row>
    <row r="4" spans="2:33" s="11" customFormat="1" ht="12.75">
      <c r="B4" s="11" t="s">
        <v>28</v>
      </c>
      <c r="T4" s="11" t="s">
        <v>32</v>
      </c>
      <c r="Z4" s="11" t="s">
        <v>210</v>
      </c>
      <c r="AA4" s="14"/>
      <c r="AB4" s="14"/>
      <c r="AC4" s="14"/>
      <c r="AG4" s="12" t="s">
        <v>187</v>
      </c>
    </row>
    <row r="5" spans="2:37" s="11" customFormat="1" ht="12.75">
      <c r="B5" s="11" t="s">
        <v>29</v>
      </c>
      <c r="T5" s="11" t="s">
        <v>25</v>
      </c>
      <c r="Z5" s="11" t="s">
        <v>26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54</v>
      </c>
      <c r="U6" s="12"/>
      <c r="V6" s="12"/>
      <c r="Z6" s="11" t="s">
        <v>252</v>
      </c>
      <c r="AM6" s="32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73" t="s">
        <v>39</v>
      </c>
      <c r="B8" s="175" t="s">
        <v>40</v>
      </c>
      <c r="C8" s="176"/>
      <c r="D8" s="176"/>
      <c r="E8" s="177"/>
      <c r="F8" s="175" t="s">
        <v>41</v>
      </c>
      <c r="G8" s="176"/>
      <c r="H8" s="176"/>
      <c r="I8" s="177"/>
      <c r="J8" s="175" t="s">
        <v>42</v>
      </c>
      <c r="K8" s="176"/>
      <c r="L8" s="176"/>
      <c r="M8" s="176"/>
      <c r="N8" s="177"/>
      <c r="O8" s="175" t="s">
        <v>43</v>
      </c>
      <c r="P8" s="176"/>
      <c r="Q8" s="176"/>
      <c r="R8" s="177"/>
      <c r="S8" s="175" t="s">
        <v>44</v>
      </c>
      <c r="T8" s="176"/>
      <c r="U8" s="176"/>
      <c r="V8" s="176"/>
      <c r="W8" s="177"/>
      <c r="X8" s="175" t="s">
        <v>45</v>
      </c>
      <c r="Y8" s="176"/>
      <c r="Z8" s="176"/>
      <c r="AA8" s="177"/>
      <c r="AB8" s="175" t="s">
        <v>46</v>
      </c>
      <c r="AC8" s="176"/>
      <c r="AD8" s="176"/>
      <c r="AE8" s="177"/>
      <c r="AF8" s="175" t="s">
        <v>47</v>
      </c>
      <c r="AG8" s="176"/>
      <c r="AH8" s="176"/>
      <c r="AI8" s="177"/>
      <c r="AJ8" s="175" t="s">
        <v>48</v>
      </c>
      <c r="AK8" s="176"/>
      <c r="AL8" s="176"/>
      <c r="AM8" s="176"/>
      <c r="AN8" s="177"/>
      <c r="AO8" s="175" t="s">
        <v>49</v>
      </c>
      <c r="AP8" s="176"/>
      <c r="AQ8" s="176"/>
      <c r="AR8" s="177"/>
      <c r="AS8" s="175" t="s">
        <v>50</v>
      </c>
      <c r="AT8" s="176"/>
      <c r="AU8" s="176"/>
      <c r="AV8" s="176"/>
      <c r="AW8" s="177"/>
      <c r="AX8" s="175" t="s">
        <v>51</v>
      </c>
      <c r="AY8" s="176"/>
      <c r="AZ8" s="176"/>
      <c r="BA8" s="177"/>
      <c r="BB8" s="27"/>
    </row>
    <row r="9" spans="1:54" s="11" customFormat="1" ht="12.75">
      <c r="A9" s="174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6">
        <v>52</v>
      </c>
      <c r="BB9" s="28"/>
    </row>
    <row r="10" spans="1:54" s="11" customFormat="1" ht="12.75">
      <c r="A10" s="16" t="s">
        <v>55</v>
      </c>
      <c r="B10" s="17" t="s">
        <v>180</v>
      </c>
      <c r="C10" s="17" t="s">
        <v>180</v>
      </c>
      <c r="D10" s="17" t="s">
        <v>180</v>
      </c>
      <c r="E10" s="17" t="s">
        <v>180</v>
      </c>
      <c r="F10" s="17" t="s">
        <v>180</v>
      </c>
      <c r="G10" s="17" t="s">
        <v>180</v>
      </c>
      <c r="H10" s="17" t="s">
        <v>180</v>
      </c>
      <c r="I10" s="17" t="s">
        <v>180</v>
      </c>
      <c r="J10" s="17" t="s">
        <v>180</v>
      </c>
      <c r="K10" s="17" t="s">
        <v>180</v>
      </c>
      <c r="L10" s="17" t="s">
        <v>180</v>
      </c>
      <c r="M10" s="17" t="s">
        <v>180</v>
      </c>
      <c r="N10" s="17" t="s">
        <v>180</v>
      </c>
      <c r="O10" s="17" t="s">
        <v>180</v>
      </c>
      <c r="P10" s="17" t="s">
        <v>180</v>
      </c>
      <c r="Q10" s="17" t="s">
        <v>180</v>
      </c>
      <c r="R10" s="17" t="s">
        <v>181</v>
      </c>
      <c r="S10" s="17" t="s">
        <v>181</v>
      </c>
      <c r="T10" s="17" t="s">
        <v>181</v>
      </c>
      <c r="U10" s="17" t="s">
        <v>182</v>
      </c>
      <c r="V10" s="17" t="s">
        <v>182</v>
      </c>
      <c r="W10" s="17" t="s">
        <v>182</v>
      </c>
      <c r="X10" s="17" t="s">
        <v>182</v>
      </c>
      <c r="Y10" s="20" t="s">
        <v>180</v>
      </c>
      <c r="Z10" s="20" t="s">
        <v>180</v>
      </c>
      <c r="AA10" s="20" t="s">
        <v>180</v>
      </c>
      <c r="AB10" s="20" t="s">
        <v>180</v>
      </c>
      <c r="AC10" s="20" t="s">
        <v>180</v>
      </c>
      <c r="AD10" s="20" t="s">
        <v>180</v>
      </c>
      <c r="AE10" s="20" t="s">
        <v>180</v>
      </c>
      <c r="AF10" s="20" t="s">
        <v>180</v>
      </c>
      <c r="AG10" s="20" t="s">
        <v>180</v>
      </c>
      <c r="AH10" s="20" t="s">
        <v>180</v>
      </c>
      <c r="AI10" s="20" t="s">
        <v>180</v>
      </c>
      <c r="AJ10" s="20" t="s">
        <v>180</v>
      </c>
      <c r="AK10" s="20" t="s">
        <v>180</v>
      </c>
      <c r="AL10" s="20" t="s">
        <v>180</v>
      </c>
      <c r="AM10" s="20" t="s">
        <v>180</v>
      </c>
      <c r="AN10" s="20" t="s">
        <v>180</v>
      </c>
      <c r="AO10" s="20" t="s">
        <v>181</v>
      </c>
      <c r="AP10" s="20" t="s">
        <v>181</v>
      </c>
      <c r="AQ10" s="20" t="s">
        <v>181</v>
      </c>
      <c r="AR10" s="20" t="s">
        <v>182</v>
      </c>
      <c r="AS10" s="20" t="s">
        <v>182</v>
      </c>
      <c r="AT10" s="20" t="s">
        <v>182</v>
      </c>
      <c r="AU10" s="20" t="s">
        <v>182</v>
      </c>
      <c r="AV10" s="20" t="s">
        <v>182</v>
      </c>
      <c r="AW10" s="20" t="s">
        <v>182</v>
      </c>
      <c r="AX10" s="20" t="s">
        <v>182</v>
      </c>
      <c r="AY10" s="20" t="s">
        <v>182</v>
      </c>
      <c r="AZ10" s="20" t="s">
        <v>182</v>
      </c>
      <c r="BA10" s="20" t="s">
        <v>182</v>
      </c>
      <c r="BB10" s="29"/>
    </row>
    <row r="11" spans="1:54" s="11" customFormat="1" ht="12.75">
      <c r="A11" s="18"/>
      <c r="B11" s="18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L12" s="3" t="s">
        <v>544</v>
      </c>
    </row>
    <row r="13" spans="2:22" ht="4.5" customHeight="1">
      <c r="B13" s="9"/>
      <c r="C13" s="9"/>
      <c r="D13" s="9"/>
      <c r="E13" s="25"/>
      <c r="F13" s="25"/>
      <c r="G13" s="25"/>
      <c r="H13" s="25"/>
      <c r="I13" s="25"/>
      <c r="J13" s="25"/>
      <c r="K13" s="25"/>
      <c r="L13" s="25"/>
      <c r="M13" s="25"/>
      <c r="S13" s="9"/>
      <c r="T13" s="9"/>
      <c r="U13" s="9"/>
      <c r="V13" s="9"/>
    </row>
    <row r="14" spans="1:56" ht="12.75" customHeight="1">
      <c r="A14" s="178" t="s">
        <v>23</v>
      </c>
      <c r="B14" s="179" t="s">
        <v>34</v>
      </c>
      <c r="C14" s="180"/>
      <c r="D14" s="181"/>
      <c r="E14" s="95" t="s">
        <v>0</v>
      </c>
      <c r="F14" s="95"/>
      <c r="G14" s="95"/>
      <c r="H14" s="95"/>
      <c r="I14" s="95"/>
      <c r="J14" s="95"/>
      <c r="K14" s="95"/>
      <c r="L14" s="95"/>
      <c r="M14" s="95"/>
      <c r="N14" s="95" t="s">
        <v>1</v>
      </c>
      <c r="O14" s="95"/>
      <c r="P14" s="178" t="s">
        <v>4</v>
      </c>
      <c r="Q14" s="95" t="s">
        <v>5</v>
      </c>
      <c r="R14" s="95"/>
      <c r="S14" s="195" t="s">
        <v>35</v>
      </c>
      <c r="T14" s="196"/>
      <c r="U14" s="196"/>
      <c r="V14" s="197"/>
      <c r="W14" s="95" t="s">
        <v>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9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188" t="s">
        <v>17</v>
      </c>
      <c r="AT14" s="188"/>
      <c r="AU14" s="188"/>
      <c r="AV14" s="188"/>
      <c r="AW14" s="178" t="s">
        <v>21</v>
      </c>
      <c r="AX14" s="195" t="s">
        <v>22</v>
      </c>
      <c r="AY14" s="196"/>
      <c r="AZ14" s="196"/>
      <c r="BA14" s="196"/>
      <c r="BB14" s="196"/>
      <c r="BC14" s="196"/>
      <c r="BD14" s="197"/>
    </row>
    <row r="15" spans="1:56" ht="12.75">
      <c r="A15" s="178"/>
      <c r="B15" s="182"/>
      <c r="C15" s="183"/>
      <c r="D15" s="18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78"/>
      <c r="Q15" s="95"/>
      <c r="R15" s="95"/>
      <c r="S15" s="198"/>
      <c r="T15" s="199"/>
      <c r="U15" s="199"/>
      <c r="V15" s="200"/>
      <c r="W15" s="178" t="s">
        <v>10</v>
      </c>
      <c r="X15" s="190" t="s">
        <v>37</v>
      </c>
      <c r="Y15" s="95" t="s">
        <v>38</v>
      </c>
      <c r="Z15" s="95"/>
      <c r="AA15" s="95"/>
      <c r="AB15" s="95"/>
      <c r="AC15" s="178" t="s">
        <v>16</v>
      </c>
      <c r="AD15" s="178" t="s">
        <v>52</v>
      </c>
      <c r="AE15" s="189" t="s">
        <v>12</v>
      </c>
      <c r="AF15" s="189"/>
      <c r="AG15" s="189"/>
      <c r="AH15" s="178" t="s">
        <v>10</v>
      </c>
      <c r="AI15" s="190" t="s">
        <v>37</v>
      </c>
      <c r="AJ15" s="95" t="s">
        <v>38</v>
      </c>
      <c r="AK15" s="95"/>
      <c r="AL15" s="95"/>
      <c r="AM15" s="95"/>
      <c r="AN15" s="178" t="s">
        <v>16</v>
      </c>
      <c r="AO15" s="178" t="s">
        <v>52</v>
      </c>
      <c r="AP15" s="189" t="s">
        <v>12</v>
      </c>
      <c r="AQ15" s="189"/>
      <c r="AR15" s="189"/>
      <c r="AS15" s="188"/>
      <c r="AT15" s="188"/>
      <c r="AU15" s="188"/>
      <c r="AV15" s="188"/>
      <c r="AW15" s="178"/>
      <c r="AX15" s="198"/>
      <c r="AY15" s="199"/>
      <c r="AZ15" s="199"/>
      <c r="BA15" s="199"/>
      <c r="BB15" s="199"/>
      <c r="BC15" s="199"/>
      <c r="BD15" s="200"/>
    </row>
    <row r="16" spans="1:56" ht="12.75" customHeight="1">
      <c r="A16" s="178"/>
      <c r="B16" s="182"/>
      <c r="C16" s="183"/>
      <c r="D16" s="18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78"/>
      <c r="Q16" s="95"/>
      <c r="R16" s="95"/>
      <c r="S16" s="201"/>
      <c r="T16" s="202"/>
      <c r="U16" s="202"/>
      <c r="V16" s="203"/>
      <c r="W16" s="178"/>
      <c r="X16" s="191"/>
      <c r="Y16" s="178" t="s">
        <v>11</v>
      </c>
      <c r="Z16" s="189" t="s">
        <v>12</v>
      </c>
      <c r="AA16" s="189"/>
      <c r="AB16" s="189"/>
      <c r="AC16" s="178"/>
      <c r="AD16" s="178"/>
      <c r="AE16" s="189"/>
      <c r="AF16" s="189"/>
      <c r="AG16" s="189"/>
      <c r="AH16" s="178"/>
      <c r="AI16" s="191"/>
      <c r="AJ16" s="178" t="s">
        <v>11</v>
      </c>
      <c r="AK16" s="189" t="s">
        <v>12</v>
      </c>
      <c r="AL16" s="189"/>
      <c r="AM16" s="189"/>
      <c r="AN16" s="178"/>
      <c r="AO16" s="178"/>
      <c r="AP16" s="189"/>
      <c r="AQ16" s="189"/>
      <c r="AR16" s="189"/>
      <c r="AS16" s="188"/>
      <c r="AT16" s="188"/>
      <c r="AU16" s="188"/>
      <c r="AV16" s="188"/>
      <c r="AW16" s="178"/>
      <c r="AX16" s="198"/>
      <c r="AY16" s="199"/>
      <c r="AZ16" s="199"/>
      <c r="BA16" s="199"/>
      <c r="BB16" s="199"/>
      <c r="BC16" s="199"/>
      <c r="BD16" s="200"/>
    </row>
    <row r="17" spans="1:56" ht="66.75" customHeight="1">
      <c r="A17" s="178"/>
      <c r="B17" s="185"/>
      <c r="C17" s="186"/>
      <c r="D17" s="187"/>
      <c r="E17" s="95"/>
      <c r="F17" s="95"/>
      <c r="G17" s="95"/>
      <c r="H17" s="95"/>
      <c r="I17" s="95"/>
      <c r="J17" s="95"/>
      <c r="K17" s="95"/>
      <c r="L17" s="95"/>
      <c r="M17" s="95"/>
      <c r="N17" s="4" t="s">
        <v>2</v>
      </c>
      <c r="O17" s="4" t="s">
        <v>3</v>
      </c>
      <c r="P17" s="178"/>
      <c r="Q17" s="4" t="s">
        <v>6</v>
      </c>
      <c r="R17" s="4" t="s">
        <v>7</v>
      </c>
      <c r="S17" s="204" t="s">
        <v>53</v>
      </c>
      <c r="T17" s="205"/>
      <c r="U17" s="193" t="s">
        <v>36</v>
      </c>
      <c r="V17" s="194"/>
      <c r="W17" s="178"/>
      <c r="X17" s="192"/>
      <c r="Y17" s="178"/>
      <c r="Z17" s="4" t="s">
        <v>13</v>
      </c>
      <c r="AA17" s="4" t="s">
        <v>14</v>
      </c>
      <c r="AB17" s="4" t="s">
        <v>15</v>
      </c>
      <c r="AC17" s="178"/>
      <c r="AD17" s="178"/>
      <c r="AE17" s="4" t="s">
        <v>13</v>
      </c>
      <c r="AF17" s="4" t="s">
        <v>14</v>
      </c>
      <c r="AG17" s="4" t="s">
        <v>15</v>
      </c>
      <c r="AH17" s="178"/>
      <c r="AI17" s="192"/>
      <c r="AJ17" s="178"/>
      <c r="AK17" s="4" t="s">
        <v>13</v>
      </c>
      <c r="AL17" s="4" t="s">
        <v>14</v>
      </c>
      <c r="AM17" s="4" t="s">
        <v>15</v>
      </c>
      <c r="AN17" s="178"/>
      <c r="AO17" s="178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57</v>
      </c>
      <c r="AV17" s="4" t="s">
        <v>20</v>
      </c>
      <c r="AW17" s="178"/>
      <c r="AX17" s="201"/>
      <c r="AY17" s="202"/>
      <c r="AZ17" s="202"/>
      <c r="BA17" s="202"/>
      <c r="BB17" s="202"/>
      <c r="BC17" s="202"/>
      <c r="BD17" s="203"/>
    </row>
    <row r="18" spans="1:56" ht="12.75" customHeight="1">
      <c r="A18" s="102" t="s">
        <v>224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4"/>
    </row>
    <row r="19" spans="1:56" ht="21.75" customHeight="1">
      <c r="A19" s="5">
        <v>1</v>
      </c>
      <c r="B19" s="95" t="s">
        <v>538</v>
      </c>
      <c r="C19" s="95"/>
      <c r="D19" s="95"/>
      <c r="E19" s="105" t="s">
        <v>273</v>
      </c>
      <c r="F19" s="105"/>
      <c r="G19" s="105"/>
      <c r="H19" s="105"/>
      <c r="I19" s="105"/>
      <c r="J19" s="105"/>
      <c r="K19" s="105"/>
      <c r="L19" s="105"/>
      <c r="M19" s="105"/>
      <c r="N19" s="5"/>
      <c r="O19" s="5"/>
      <c r="P19" s="5"/>
      <c r="Q19" s="5"/>
      <c r="R19" s="5"/>
      <c r="S19" s="106">
        <f>X19+AI19</f>
        <v>135</v>
      </c>
      <c r="T19" s="107"/>
      <c r="U19" s="106">
        <f>X19+AI19</f>
        <v>135</v>
      </c>
      <c r="V19" s="107"/>
      <c r="W19" s="38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8">
        <f>AI19/30</f>
        <v>4.5</v>
      </c>
      <c r="AI19" s="52">
        <f>AJ19+AN19</f>
        <v>135</v>
      </c>
      <c r="AJ19" s="52">
        <f>AK19+AL19+AM19</f>
        <v>48</v>
      </c>
      <c r="AK19" s="52">
        <f aca="true" t="shared" si="1" ref="AK19:AM20">AP19*16</f>
        <v>16</v>
      </c>
      <c r="AL19" s="52">
        <f t="shared" si="1"/>
        <v>32</v>
      </c>
      <c r="AM19" s="52">
        <f t="shared" si="1"/>
        <v>0</v>
      </c>
      <c r="AN19" s="52">
        <v>87</v>
      </c>
      <c r="AO19" s="52">
        <f>AP19+AQ19+AR19</f>
        <v>3</v>
      </c>
      <c r="AP19" s="52">
        <v>1</v>
      </c>
      <c r="AQ19" s="52">
        <v>2</v>
      </c>
      <c r="AR19" s="5"/>
      <c r="AS19" s="5">
        <v>2</v>
      </c>
      <c r="AT19" s="5"/>
      <c r="AU19" s="5"/>
      <c r="AV19" s="5"/>
      <c r="AW19" s="5"/>
      <c r="AX19" s="144"/>
      <c r="AY19" s="145"/>
      <c r="AZ19" s="145"/>
      <c r="BA19" s="145"/>
      <c r="BB19" s="145"/>
      <c r="BC19" s="145"/>
      <c r="BD19" s="146"/>
    </row>
    <row r="20" spans="1:56" s="41" customFormat="1" ht="21.75" customHeight="1">
      <c r="A20" s="52">
        <v>2</v>
      </c>
      <c r="B20" s="95" t="s">
        <v>539</v>
      </c>
      <c r="C20" s="95"/>
      <c r="D20" s="95"/>
      <c r="E20" s="96" t="s">
        <v>274</v>
      </c>
      <c r="F20" s="96"/>
      <c r="G20" s="96"/>
      <c r="H20" s="96"/>
      <c r="I20" s="96"/>
      <c r="J20" s="96"/>
      <c r="K20" s="96"/>
      <c r="L20" s="96"/>
      <c r="M20" s="96"/>
      <c r="N20" s="52"/>
      <c r="O20" s="52"/>
      <c r="P20" s="5"/>
      <c r="Q20" s="5"/>
      <c r="R20" s="52"/>
      <c r="S20" s="97">
        <f>X20+AI20</f>
        <v>135</v>
      </c>
      <c r="T20" s="98"/>
      <c r="U20" s="97">
        <f>X20+AI20</f>
        <v>135</v>
      </c>
      <c r="V20" s="98"/>
      <c r="W20" s="54">
        <f>X20/30</f>
        <v>0</v>
      </c>
      <c r="X20" s="76">
        <f>Y20+AC20</f>
        <v>0</v>
      </c>
      <c r="Y20" s="52">
        <f>Z20+AA20+AB20</f>
        <v>0</v>
      </c>
      <c r="Z20" s="52">
        <f t="shared" si="0"/>
        <v>0</v>
      </c>
      <c r="AA20" s="52">
        <f t="shared" si="0"/>
        <v>0</v>
      </c>
      <c r="AB20" s="52">
        <f t="shared" si="0"/>
        <v>0</v>
      </c>
      <c r="AC20" s="76"/>
      <c r="AD20" s="52">
        <f>AE20+AF20+AG20</f>
        <v>0</v>
      </c>
      <c r="AE20" s="52"/>
      <c r="AF20" s="54"/>
      <c r="AG20" s="52"/>
      <c r="AH20" s="58">
        <f>AI20/30</f>
        <v>4.5</v>
      </c>
      <c r="AI20" s="52">
        <f>AJ20+AN20</f>
        <v>135</v>
      </c>
      <c r="AJ20" s="52">
        <f>AK20+AL20+AM20</f>
        <v>48</v>
      </c>
      <c r="AK20" s="52">
        <f t="shared" si="1"/>
        <v>16</v>
      </c>
      <c r="AL20" s="52">
        <f t="shared" si="1"/>
        <v>32</v>
      </c>
      <c r="AM20" s="52">
        <f t="shared" si="1"/>
        <v>0</v>
      </c>
      <c r="AN20" s="52">
        <v>87</v>
      </c>
      <c r="AO20" s="52">
        <f>AP20+AQ20+AR20</f>
        <v>3</v>
      </c>
      <c r="AP20" s="52">
        <v>1</v>
      </c>
      <c r="AQ20" s="52">
        <v>2</v>
      </c>
      <c r="AR20" s="52"/>
      <c r="AS20" s="55">
        <v>2</v>
      </c>
      <c r="AT20" s="52"/>
      <c r="AU20" s="52"/>
      <c r="AV20" s="52"/>
      <c r="AW20" s="52"/>
      <c r="AX20" s="99"/>
      <c r="AY20" s="100"/>
      <c r="AZ20" s="100"/>
      <c r="BA20" s="100"/>
      <c r="BB20" s="100"/>
      <c r="BC20" s="100"/>
      <c r="BD20" s="101"/>
    </row>
    <row r="21" spans="1:56" ht="12.75" customHeight="1">
      <c r="A21" s="169" t="s">
        <v>67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1"/>
    </row>
    <row r="22" spans="1:63" ht="25.5" customHeight="1">
      <c r="A22" s="5">
        <v>1</v>
      </c>
      <c r="B22" s="216" t="s">
        <v>584</v>
      </c>
      <c r="C22" s="216"/>
      <c r="D22" s="216"/>
      <c r="E22" s="168" t="s">
        <v>91</v>
      </c>
      <c r="F22" s="168"/>
      <c r="G22" s="168"/>
      <c r="H22" s="168"/>
      <c r="I22" s="168"/>
      <c r="J22" s="168"/>
      <c r="K22" s="168"/>
      <c r="L22" s="168"/>
      <c r="M22" s="168"/>
      <c r="N22" s="5"/>
      <c r="O22" s="5"/>
      <c r="P22" s="10">
        <v>15</v>
      </c>
      <c r="Q22" s="5">
        <v>1</v>
      </c>
      <c r="R22" s="5"/>
      <c r="S22" s="106">
        <f>X22+AI22</f>
        <v>135</v>
      </c>
      <c r="T22" s="107"/>
      <c r="U22" s="106">
        <v>135</v>
      </c>
      <c r="V22" s="107"/>
      <c r="W22" s="8">
        <f>X22/30</f>
        <v>4.5</v>
      </c>
      <c r="X22" s="5">
        <f>Y22+AC22</f>
        <v>135</v>
      </c>
      <c r="Y22" s="5">
        <f>Z22+AA22</f>
        <v>48</v>
      </c>
      <c r="Z22" s="5">
        <f aca="true" t="shared" si="2" ref="Z22:AA25">AE22*16</f>
        <v>16</v>
      </c>
      <c r="AA22" s="5">
        <f t="shared" si="2"/>
        <v>32</v>
      </c>
      <c r="AB22" s="5"/>
      <c r="AC22" s="5">
        <v>87</v>
      </c>
      <c r="AD22" s="5">
        <f>AE22+AF22</f>
        <v>3</v>
      </c>
      <c r="AE22" s="5">
        <v>1</v>
      </c>
      <c r="AF22" s="5">
        <v>2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10" t="s">
        <v>222</v>
      </c>
      <c r="AT22" s="5"/>
      <c r="AU22" s="5"/>
      <c r="AV22" s="5"/>
      <c r="AW22" s="5"/>
      <c r="AX22" s="106" t="s">
        <v>458</v>
      </c>
      <c r="AY22" s="162"/>
      <c r="AZ22" s="162"/>
      <c r="BA22" s="162"/>
      <c r="BB22" s="162"/>
      <c r="BC22" s="162"/>
      <c r="BD22" s="107"/>
      <c r="BE22" s="77" t="s">
        <v>461</v>
      </c>
      <c r="BF22" s="78"/>
      <c r="BG22" s="78"/>
      <c r="BH22" s="78"/>
      <c r="BI22" s="78"/>
      <c r="BJ22" s="78"/>
      <c r="BK22" s="79"/>
    </row>
    <row r="23" spans="1:63" ht="25.5" customHeight="1">
      <c r="A23" s="5">
        <v>2</v>
      </c>
      <c r="B23" s="216" t="s">
        <v>585</v>
      </c>
      <c r="C23" s="216"/>
      <c r="D23" s="216"/>
      <c r="E23" s="105" t="s">
        <v>92</v>
      </c>
      <c r="F23" s="105"/>
      <c r="G23" s="105"/>
      <c r="H23" s="105"/>
      <c r="I23" s="105"/>
      <c r="J23" s="105"/>
      <c r="K23" s="105"/>
      <c r="L23" s="105"/>
      <c r="M23" s="105"/>
      <c r="N23" s="5"/>
      <c r="O23" s="5"/>
      <c r="P23" s="10">
        <v>15</v>
      </c>
      <c r="Q23" s="5">
        <v>1</v>
      </c>
      <c r="R23" s="5"/>
      <c r="S23" s="106">
        <f aca="true" t="shared" si="3" ref="S23:S33">X23+AI23</f>
        <v>135</v>
      </c>
      <c r="T23" s="107"/>
      <c r="U23" s="106">
        <v>135</v>
      </c>
      <c r="V23" s="107"/>
      <c r="W23" s="8">
        <f>X23/30</f>
        <v>4.5</v>
      </c>
      <c r="X23" s="5">
        <f>Y23+AC23</f>
        <v>135</v>
      </c>
      <c r="Y23" s="5">
        <f>Z23+AA23</f>
        <v>48</v>
      </c>
      <c r="Z23" s="5">
        <f t="shared" si="2"/>
        <v>16</v>
      </c>
      <c r="AA23" s="5">
        <f t="shared" si="2"/>
        <v>32</v>
      </c>
      <c r="AB23" s="5"/>
      <c r="AC23" s="5">
        <v>87</v>
      </c>
      <c r="AD23" s="5">
        <f>AE23+AF23</f>
        <v>3</v>
      </c>
      <c r="AE23" s="5">
        <v>1</v>
      </c>
      <c r="AF23" s="5">
        <v>2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10" t="s">
        <v>222</v>
      </c>
      <c r="AT23" s="5"/>
      <c r="AU23" s="5"/>
      <c r="AV23" s="5"/>
      <c r="AW23" s="5"/>
      <c r="AX23" s="106" t="s">
        <v>458</v>
      </c>
      <c r="AY23" s="162"/>
      <c r="AZ23" s="162"/>
      <c r="BA23" s="162"/>
      <c r="BB23" s="162"/>
      <c r="BC23" s="162"/>
      <c r="BD23" s="107"/>
      <c r="BE23" s="77" t="s">
        <v>462</v>
      </c>
      <c r="BF23" s="78"/>
      <c r="BG23" s="78"/>
      <c r="BH23" s="78"/>
      <c r="BI23" s="78"/>
      <c r="BJ23" s="78"/>
      <c r="BK23" s="79"/>
    </row>
    <row r="24" spans="1:63" ht="25.5" customHeight="1">
      <c r="A24" s="5">
        <v>3</v>
      </c>
      <c r="B24" s="216" t="s">
        <v>586</v>
      </c>
      <c r="C24" s="216"/>
      <c r="D24" s="216"/>
      <c r="E24" s="105" t="s">
        <v>93</v>
      </c>
      <c r="F24" s="105"/>
      <c r="G24" s="105"/>
      <c r="H24" s="105"/>
      <c r="I24" s="105"/>
      <c r="J24" s="105"/>
      <c r="K24" s="105"/>
      <c r="L24" s="105"/>
      <c r="M24" s="105"/>
      <c r="N24" s="5"/>
      <c r="O24" s="5"/>
      <c r="P24" s="10">
        <v>15</v>
      </c>
      <c r="Q24" s="5">
        <v>1</v>
      </c>
      <c r="R24" s="5"/>
      <c r="S24" s="106">
        <f t="shared" si="3"/>
        <v>135</v>
      </c>
      <c r="T24" s="107"/>
      <c r="U24" s="106">
        <v>135</v>
      </c>
      <c r="V24" s="107"/>
      <c r="W24" s="8">
        <f>X24/30</f>
        <v>4.5</v>
      </c>
      <c r="X24" s="5">
        <f>Y24+AC24</f>
        <v>135</v>
      </c>
      <c r="Y24" s="5">
        <f>Z24+AA24</f>
        <v>32</v>
      </c>
      <c r="Z24" s="5">
        <f t="shared" si="2"/>
        <v>16</v>
      </c>
      <c r="AA24" s="5">
        <f t="shared" si="2"/>
        <v>16</v>
      </c>
      <c r="AB24" s="5"/>
      <c r="AC24" s="5">
        <v>103</v>
      </c>
      <c r="AD24" s="5">
        <f>AE24+AF24</f>
        <v>2</v>
      </c>
      <c r="AE24" s="5">
        <v>1</v>
      </c>
      <c r="AF24" s="5">
        <v>1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10" t="s">
        <v>222</v>
      </c>
      <c r="AT24" s="5"/>
      <c r="AU24" s="5"/>
      <c r="AV24" s="5"/>
      <c r="AW24" s="5"/>
      <c r="AX24" s="106" t="s">
        <v>458</v>
      </c>
      <c r="AY24" s="162"/>
      <c r="AZ24" s="162"/>
      <c r="BA24" s="162"/>
      <c r="BB24" s="162"/>
      <c r="BC24" s="162"/>
      <c r="BD24" s="107"/>
      <c r="BE24" s="77" t="s">
        <v>463</v>
      </c>
      <c r="BF24" s="78"/>
      <c r="BG24" s="78"/>
      <c r="BH24" s="78"/>
      <c r="BI24" s="78"/>
      <c r="BJ24" s="78"/>
      <c r="BK24" s="79"/>
    </row>
    <row r="25" spans="1:63" ht="25.5" customHeight="1">
      <c r="A25" s="5">
        <v>4</v>
      </c>
      <c r="B25" s="216" t="s">
        <v>587</v>
      </c>
      <c r="C25" s="216"/>
      <c r="D25" s="216"/>
      <c r="E25" s="105" t="s">
        <v>94</v>
      </c>
      <c r="F25" s="105"/>
      <c r="G25" s="105"/>
      <c r="H25" s="105"/>
      <c r="I25" s="105"/>
      <c r="J25" s="105"/>
      <c r="K25" s="105"/>
      <c r="L25" s="105"/>
      <c r="M25" s="105"/>
      <c r="N25" s="5"/>
      <c r="O25" s="5"/>
      <c r="P25" s="10">
        <v>15</v>
      </c>
      <c r="Q25" s="5">
        <v>1</v>
      </c>
      <c r="R25" s="5"/>
      <c r="S25" s="106">
        <f t="shared" si="3"/>
        <v>135</v>
      </c>
      <c r="T25" s="107"/>
      <c r="U25" s="106">
        <v>135</v>
      </c>
      <c r="V25" s="107"/>
      <c r="W25" s="8">
        <f>X25/30</f>
        <v>4.5</v>
      </c>
      <c r="X25" s="5">
        <f>Y25+AC25</f>
        <v>135</v>
      </c>
      <c r="Y25" s="5">
        <f>Z25+AA25</f>
        <v>32</v>
      </c>
      <c r="Z25" s="5">
        <f t="shared" si="2"/>
        <v>16</v>
      </c>
      <c r="AA25" s="5">
        <f t="shared" si="2"/>
        <v>16</v>
      </c>
      <c r="AB25" s="5"/>
      <c r="AC25" s="5">
        <v>103</v>
      </c>
      <c r="AD25" s="5">
        <f>AE25+AF25</f>
        <v>2</v>
      </c>
      <c r="AE25" s="5">
        <v>1</v>
      </c>
      <c r="AF25" s="5">
        <v>1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10" t="s">
        <v>222</v>
      </c>
      <c r="AT25" s="5"/>
      <c r="AU25" s="5"/>
      <c r="AV25" s="5"/>
      <c r="AW25" s="5"/>
      <c r="AX25" s="106" t="s">
        <v>458</v>
      </c>
      <c r="AY25" s="162"/>
      <c r="AZ25" s="162"/>
      <c r="BA25" s="162"/>
      <c r="BB25" s="162"/>
      <c r="BC25" s="162"/>
      <c r="BD25" s="107"/>
      <c r="BE25" s="77" t="s">
        <v>464</v>
      </c>
      <c r="BF25" s="78"/>
      <c r="BG25" s="78"/>
      <c r="BH25" s="78"/>
      <c r="BI25" s="78"/>
      <c r="BJ25" s="78"/>
      <c r="BK25" s="79"/>
    </row>
    <row r="26" spans="1:63" ht="26.25" customHeight="1">
      <c r="A26" s="5">
        <v>5</v>
      </c>
      <c r="B26" s="216" t="s">
        <v>588</v>
      </c>
      <c r="C26" s="216"/>
      <c r="D26" s="216"/>
      <c r="E26" s="168" t="s">
        <v>96</v>
      </c>
      <c r="F26" s="168"/>
      <c r="G26" s="168"/>
      <c r="H26" s="168"/>
      <c r="I26" s="168"/>
      <c r="J26" s="168"/>
      <c r="K26" s="168"/>
      <c r="L26" s="168"/>
      <c r="M26" s="168"/>
      <c r="N26" s="5"/>
      <c r="O26" s="5"/>
      <c r="P26" s="10">
        <v>15</v>
      </c>
      <c r="Q26" s="5">
        <v>1</v>
      </c>
      <c r="R26" s="5"/>
      <c r="S26" s="106">
        <f t="shared" si="3"/>
        <v>135</v>
      </c>
      <c r="T26" s="107"/>
      <c r="U26" s="106">
        <v>135</v>
      </c>
      <c r="V26" s="107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 aca="true" t="shared" si="4" ref="AH26:AH36">AI26/30</f>
        <v>4.5</v>
      </c>
      <c r="AI26" s="5">
        <f aca="true" t="shared" si="5" ref="AI26:AI36">AJ26+AN26</f>
        <v>135</v>
      </c>
      <c r="AJ26" s="5">
        <f aca="true" t="shared" si="6" ref="AJ26:AJ36">AK26+AL26</f>
        <v>32</v>
      </c>
      <c r="AK26" s="5">
        <f>AP26*16</f>
        <v>16</v>
      </c>
      <c r="AL26" s="5">
        <f>AQ26*16</f>
        <v>16</v>
      </c>
      <c r="AM26" s="5"/>
      <c r="AN26" s="5">
        <v>103</v>
      </c>
      <c r="AO26" s="5">
        <f>AP26+AQ26</f>
        <v>2</v>
      </c>
      <c r="AP26" s="5">
        <v>1</v>
      </c>
      <c r="AQ26" s="5">
        <v>1</v>
      </c>
      <c r="AR26" s="5"/>
      <c r="AS26" s="10" t="s">
        <v>221</v>
      </c>
      <c r="AT26" s="5"/>
      <c r="AU26" s="5"/>
      <c r="AV26" s="5"/>
      <c r="AW26" s="5"/>
      <c r="AX26" s="106" t="s">
        <v>458</v>
      </c>
      <c r="AY26" s="162"/>
      <c r="AZ26" s="162"/>
      <c r="BA26" s="162"/>
      <c r="BB26" s="162"/>
      <c r="BC26" s="162"/>
      <c r="BD26" s="107"/>
      <c r="BE26" s="77" t="s">
        <v>465</v>
      </c>
      <c r="BF26" s="78"/>
      <c r="BG26" s="78"/>
      <c r="BH26" s="78"/>
      <c r="BI26" s="78"/>
      <c r="BJ26" s="78"/>
      <c r="BK26" s="79"/>
    </row>
    <row r="27" spans="1:63" ht="25.5" customHeight="1">
      <c r="A27" s="5">
        <v>6</v>
      </c>
      <c r="B27" s="216" t="s">
        <v>589</v>
      </c>
      <c r="C27" s="216"/>
      <c r="D27" s="216"/>
      <c r="E27" s="168" t="s">
        <v>239</v>
      </c>
      <c r="F27" s="168"/>
      <c r="G27" s="168"/>
      <c r="H27" s="168"/>
      <c r="I27" s="168"/>
      <c r="J27" s="168"/>
      <c r="K27" s="168"/>
      <c r="L27" s="168"/>
      <c r="M27" s="168"/>
      <c r="N27" s="5"/>
      <c r="O27" s="5"/>
      <c r="P27" s="10">
        <v>15</v>
      </c>
      <c r="Q27" s="5">
        <v>1</v>
      </c>
      <c r="R27" s="5"/>
      <c r="S27" s="106">
        <f t="shared" si="3"/>
        <v>135</v>
      </c>
      <c r="T27" s="107"/>
      <c r="U27" s="106">
        <v>135</v>
      </c>
      <c r="V27" s="107"/>
      <c r="W27" s="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 t="shared" si="4"/>
        <v>4.5</v>
      </c>
      <c r="AI27" s="5">
        <f t="shared" si="5"/>
        <v>135</v>
      </c>
      <c r="AJ27" s="5">
        <f t="shared" si="6"/>
        <v>32</v>
      </c>
      <c r="AK27" s="5">
        <f>AP27*16</f>
        <v>16</v>
      </c>
      <c r="AL27" s="5">
        <f>AQ27*16</f>
        <v>16</v>
      </c>
      <c r="AM27" s="5"/>
      <c r="AN27" s="5">
        <v>103</v>
      </c>
      <c r="AO27" s="5">
        <f>AP27+AQ27</f>
        <v>2</v>
      </c>
      <c r="AP27" s="5">
        <v>1</v>
      </c>
      <c r="AQ27" s="5">
        <v>1</v>
      </c>
      <c r="AR27" s="5"/>
      <c r="AS27" s="10" t="s">
        <v>221</v>
      </c>
      <c r="AT27" s="5"/>
      <c r="AU27" s="5"/>
      <c r="AV27" s="5"/>
      <c r="AW27" s="5"/>
      <c r="AX27" s="106" t="s">
        <v>458</v>
      </c>
      <c r="AY27" s="162"/>
      <c r="AZ27" s="162"/>
      <c r="BA27" s="162"/>
      <c r="BB27" s="162"/>
      <c r="BC27" s="162"/>
      <c r="BD27" s="107"/>
      <c r="BE27" s="77" t="s">
        <v>466</v>
      </c>
      <c r="BF27" s="78"/>
      <c r="BG27" s="78"/>
      <c r="BH27" s="78"/>
      <c r="BI27" s="78"/>
      <c r="BJ27" s="78"/>
      <c r="BK27" s="79"/>
    </row>
    <row r="28" spans="1:56" ht="12.75" customHeight="1">
      <c r="A28" s="163" t="s">
        <v>225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5"/>
    </row>
    <row r="29" spans="1:63" ht="25.5" customHeight="1">
      <c r="A29" s="5">
        <v>1</v>
      </c>
      <c r="B29" s="97" t="s">
        <v>318</v>
      </c>
      <c r="C29" s="108"/>
      <c r="D29" s="98"/>
      <c r="E29" s="105" t="s">
        <v>98</v>
      </c>
      <c r="F29" s="105"/>
      <c r="G29" s="105"/>
      <c r="H29" s="105"/>
      <c r="I29" s="105"/>
      <c r="J29" s="105"/>
      <c r="K29" s="105"/>
      <c r="L29" s="105"/>
      <c r="M29" s="105"/>
      <c r="N29" s="5"/>
      <c r="O29" s="5"/>
      <c r="P29" s="10">
        <v>15</v>
      </c>
      <c r="Q29" s="5">
        <v>1</v>
      </c>
      <c r="R29" s="5"/>
      <c r="S29" s="106">
        <f>X29+AI29</f>
        <v>90</v>
      </c>
      <c r="T29" s="107"/>
      <c r="U29" s="106">
        <v>90</v>
      </c>
      <c r="V29" s="107"/>
      <c r="W29" s="38">
        <f>X29/30</f>
        <v>3</v>
      </c>
      <c r="X29" s="5">
        <f>Y29+AC29</f>
        <v>90</v>
      </c>
      <c r="Y29" s="5">
        <f>Z29+AA29</f>
        <v>32</v>
      </c>
      <c r="Z29" s="5">
        <v>16</v>
      </c>
      <c r="AA29" s="5">
        <v>16</v>
      </c>
      <c r="AB29" s="5"/>
      <c r="AC29" s="5">
        <v>58</v>
      </c>
      <c r="AD29" s="5">
        <f>AE29+AF29</f>
        <v>2</v>
      </c>
      <c r="AE29" s="5">
        <v>1</v>
      </c>
      <c r="AF29" s="5">
        <v>1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10"/>
      <c r="AT29" s="5">
        <v>1</v>
      </c>
      <c r="AU29" s="5"/>
      <c r="AV29" s="5"/>
      <c r="AW29" s="5"/>
      <c r="AX29" s="106" t="s">
        <v>458</v>
      </c>
      <c r="AY29" s="162"/>
      <c r="AZ29" s="162"/>
      <c r="BA29" s="162"/>
      <c r="BB29" s="162"/>
      <c r="BC29" s="162"/>
      <c r="BD29" s="107"/>
      <c r="BE29" s="77" t="s">
        <v>467</v>
      </c>
      <c r="BF29" s="78"/>
      <c r="BG29" s="78"/>
      <c r="BH29" s="78"/>
      <c r="BI29" s="78"/>
      <c r="BJ29" s="78"/>
      <c r="BK29" s="79"/>
    </row>
    <row r="30" spans="1:63" ht="25.5" customHeight="1">
      <c r="A30" s="5">
        <v>2</v>
      </c>
      <c r="B30" s="97" t="s">
        <v>319</v>
      </c>
      <c r="C30" s="108"/>
      <c r="D30" s="98"/>
      <c r="E30" s="167" t="s">
        <v>226</v>
      </c>
      <c r="F30" s="167"/>
      <c r="G30" s="167"/>
      <c r="H30" s="167"/>
      <c r="I30" s="167"/>
      <c r="J30" s="167"/>
      <c r="K30" s="167"/>
      <c r="L30" s="167"/>
      <c r="M30" s="167"/>
      <c r="N30" s="5"/>
      <c r="O30" s="5"/>
      <c r="P30" s="10">
        <v>15</v>
      </c>
      <c r="Q30" s="5">
        <v>1</v>
      </c>
      <c r="R30" s="5"/>
      <c r="S30" s="106">
        <f>X30+AI30</f>
        <v>90</v>
      </c>
      <c r="T30" s="107"/>
      <c r="U30" s="106">
        <v>90</v>
      </c>
      <c r="V30" s="107"/>
      <c r="W30" s="38">
        <f>X30/30</f>
        <v>3</v>
      </c>
      <c r="X30" s="5">
        <f>Y30+AC30</f>
        <v>90</v>
      </c>
      <c r="Y30" s="5">
        <f>Z30+AA30</f>
        <v>32</v>
      </c>
      <c r="Z30" s="5">
        <v>16</v>
      </c>
      <c r="AA30" s="5">
        <v>16</v>
      </c>
      <c r="AB30" s="5"/>
      <c r="AC30" s="5">
        <v>58</v>
      </c>
      <c r="AD30" s="5">
        <f>AE30+AF30</f>
        <v>2</v>
      </c>
      <c r="AE30" s="5">
        <v>1</v>
      </c>
      <c r="AF30" s="5">
        <v>1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10"/>
      <c r="AT30" s="5">
        <v>1</v>
      </c>
      <c r="AU30" s="5"/>
      <c r="AV30" s="5"/>
      <c r="AW30" s="5"/>
      <c r="AX30" s="106" t="s">
        <v>458</v>
      </c>
      <c r="AY30" s="162"/>
      <c r="AZ30" s="162"/>
      <c r="BA30" s="162"/>
      <c r="BB30" s="162"/>
      <c r="BC30" s="162"/>
      <c r="BD30" s="107"/>
      <c r="BE30" s="77" t="s">
        <v>468</v>
      </c>
      <c r="BF30" s="78"/>
      <c r="BG30" s="78"/>
      <c r="BH30" s="78"/>
      <c r="BI30" s="78"/>
      <c r="BJ30" s="78"/>
      <c r="BK30" s="79"/>
    </row>
    <row r="31" spans="1:63" ht="25.5" customHeight="1">
      <c r="A31" s="5">
        <v>3</v>
      </c>
      <c r="B31" s="97" t="s">
        <v>320</v>
      </c>
      <c r="C31" s="108"/>
      <c r="D31" s="98"/>
      <c r="E31" s="105" t="s">
        <v>212</v>
      </c>
      <c r="F31" s="105"/>
      <c r="G31" s="105"/>
      <c r="H31" s="105"/>
      <c r="I31" s="105"/>
      <c r="J31" s="105"/>
      <c r="K31" s="105"/>
      <c r="L31" s="105"/>
      <c r="M31" s="105"/>
      <c r="N31" s="5"/>
      <c r="O31" s="5"/>
      <c r="P31" s="10">
        <v>15</v>
      </c>
      <c r="Q31" s="5">
        <v>1</v>
      </c>
      <c r="R31" s="5"/>
      <c r="S31" s="106">
        <f>X31+AI31</f>
        <v>90</v>
      </c>
      <c r="T31" s="107"/>
      <c r="U31" s="106">
        <v>90</v>
      </c>
      <c r="V31" s="107"/>
      <c r="W31" s="38">
        <f>X31/30</f>
        <v>3</v>
      </c>
      <c r="X31" s="5">
        <f>Y31+AC31</f>
        <v>90</v>
      </c>
      <c r="Y31" s="5">
        <f>Z31+AA31</f>
        <v>32</v>
      </c>
      <c r="Z31" s="5">
        <v>16</v>
      </c>
      <c r="AA31" s="5">
        <v>16</v>
      </c>
      <c r="AB31" s="5"/>
      <c r="AC31" s="5">
        <v>58</v>
      </c>
      <c r="AD31" s="5">
        <f>AE31+AF31</f>
        <v>2</v>
      </c>
      <c r="AE31" s="5">
        <v>1</v>
      </c>
      <c r="AF31" s="5">
        <v>1</v>
      </c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10"/>
      <c r="AT31" s="5">
        <v>1</v>
      </c>
      <c r="AU31" s="5"/>
      <c r="AV31" s="5"/>
      <c r="AW31" s="5"/>
      <c r="AX31" s="106" t="s">
        <v>458</v>
      </c>
      <c r="AY31" s="162"/>
      <c r="AZ31" s="162"/>
      <c r="BA31" s="162"/>
      <c r="BB31" s="162"/>
      <c r="BC31" s="162"/>
      <c r="BD31" s="107"/>
      <c r="BE31" s="77"/>
      <c r="BF31" s="78"/>
      <c r="BG31" s="78"/>
      <c r="BH31" s="78"/>
      <c r="BI31" s="78"/>
      <c r="BJ31" s="78"/>
      <c r="BK31" s="79"/>
    </row>
    <row r="32" spans="1:63" ht="25.5" customHeight="1">
      <c r="A32" s="5">
        <v>4</v>
      </c>
      <c r="B32" s="97" t="s">
        <v>321</v>
      </c>
      <c r="C32" s="108"/>
      <c r="D32" s="98"/>
      <c r="E32" s="105" t="s">
        <v>95</v>
      </c>
      <c r="F32" s="105"/>
      <c r="G32" s="105"/>
      <c r="H32" s="105"/>
      <c r="I32" s="105"/>
      <c r="J32" s="105"/>
      <c r="K32" s="105"/>
      <c r="L32" s="105"/>
      <c r="M32" s="105"/>
      <c r="N32" s="5"/>
      <c r="O32" s="5"/>
      <c r="P32" s="10">
        <v>15</v>
      </c>
      <c r="Q32" s="5">
        <v>1</v>
      </c>
      <c r="R32" s="5"/>
      <c r="S32" s="106">
        <f>X32+AI32</f>
        <v>90</v>
      </c>
      <c r="T32" s="107"/>
      <c r="U32" s="106">
        <v>90</v>
      </c>
      <c r="V32" s="107"/>
      <c r="W32" s="38">
        <f>X32/30</f>
        <v>3</v>
      </c>
      <c r="X32" s="5">
        <f>Y32+AC32</f>
        <v>90</v>
      </c>
      <c r="Y32" s="5">
        <f>Z32+AA32</f>
        <v>32</v>
      </c>
      <c r="Z32" s="5">
        <v>16</v>
      </c>
      <c r="AA32" s="5">
        <v>16</v>
      </c>
      <c r="AB32" s="5"/>
      <c r="AC32" s="5">
        <v>58</v>
      </c>
      <c r="AD32" s="5">
        <f>AE32+AF32</f>
        <v>2</v>
      </c>
      <c r="AE32" s="5">
        <v>1</v>
      </c>
      <c r="AF32" s="5">
        <v>1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10"/>
      <c r="AT32" s="5">
        <v>1</v>
      </c>
      <c r="AU32" s="5"/>
      <c r="AV32" s="5"/>
      <c r="AW32" s="5"/>
      <c r="AX32" s="106" t="s">
        <v>458</v>
      </c>
      <c r="AY32" s="162"/>
      <c r="AZ32" s="162"/>
      <c r="BA32" s="162"/>
      <c r="BB32" s="162"/>
      <c r="BC32" s="162"/>
      <c r="BD32" s="107"/>
      <c r="BE32" s="77" t="s">
        <v>469</v>
      </c>
      <c r="BF32" s="78"/>
      <c r="BG32" s="78"/>
      <c r="BH32" s="78"/>
      <c r="BI32" s="78"/>
      <c r="BJ32" s="78"/>
      <c r="BK32" s="79"/>
    </row>
    <row r="33" spans="1:63" ht="25.5" customHeight="1">
      <c r="A33" s="5">
        <v>5</v>
      </c>
      <c r="B33" s="97" t="s">
        <v>372</v>
      </c>
      <c r="C33" s="108"/>
      <c r="D33" s="98"/>
      <c r="E33" s="168" t="s">
        <v>97</v>
      </c>
      <c r="F33" s="168"/>
      <c r="G33" s="168"/>
      <c r="H33" s="168"/>
      <c r="I33" s="168"/>
      <c r="J33" s="168"/>
      <c r="K33" s="168"/>
      <c r="L33" s="168"/>
      <c r="M33" s="168"/>
      <c r="N33" s="5"/>
      <c r="O33" s="5"/>
      <c r="P33" s="10">
        <v>15</v>
      </c>
      <c r="Q33" s="5">
        <v>1</v>
      </c>
      <c r="R33" s="5"/>
      <c r="S33" s="106">
        <f t="shared" si="3"/>
        <v>90</v>
      </c>
      <c r="T33" s="107"/>
      <c r="U33" s="106">
        <v>90</v>
      </c>
      <c r="V33" s="107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 t="shared" si="4"/>
        <v>3</v>
      </c>
      <c r="AI33" s="5">
        <f t="shared" si="5"/>
        <v>90</v>
      </c>
      <c r="AJ33" s="5">
        <f t="shared" si="6"/>
        <v>32</v>
      </c>
      <c r="AK33" s="5">
        <v>16</v>
      </c>
      <c r="AL33" s="5">
        <v>16</v>
      </c>
      <c r="AM33" s="5"/>
      <c r="AN33" s="5">
        <v>58</v>
      </c>
      <c r="AO33" s="5">
        <f>AP33+AQ33</f>
        <v>2</v>
      </c>
      <c r="AP33" s="5">
        <v>1</v>
      </c>
      <c r="AQ33" s="5">
        <v>1</v>
      </c>
      <c r="AR33" s="5"/>
      <c r="AS33" s="5"/>
      <c r="AT33" s="5">
        <v>2</v>
      </c>
      <c r="AU33" s="5"/>
      <c r="AV33" s="5"/>
      <c r="AW33" s="5"/>
      <c r="AX33" s="106" t="s">
        <v>458</v>
      </c>
      <c r="AY33" s="162"/>
      <c r="AZ33" s="162"/>
      <c r="BA33" s="162"/>
      <c r="BB33" s="162"/>
      <c r="BC33" s="162"/>
      <c r="BD33" s="107"/>
      <c r="BE33" s="77" t="s">
        <v>464</v>
      </c>
      <c r="BF33" s="78"/>
      <c r="BG33" s="78"/>
      <c r="BH33" s="78"/>
      <c r="BI33" s="78"/>
      <c r="BJ33" s="78"/>
      <c r="BK33" s="79"/>
    </row>
    <row r="34" spans="1:63" ht="25.5" customHeight="1">
      <c r="A34" s="5">
        <v>6</v>
      </c>
      <c r="B34" s="97" t="s">
        <v>373</v>
      </c>
      <c r="C34" s="108"/>
      <c r="D34" s="98"/>
      <c r="E34" s="105" t="s">
        <v>268</v>
      </c>
      <c r="F34" s="105"/>
      <c r="G34" s="105"/>
      <c r="H34" s="105"/>
      <c r="I34" s="105"/>
      <c r="J34" s="105"/>
      <c r="K34" s="105"/>
      <c r="L34" s="105"/>
      <c r="M34" s="105"/>
      <c r="N34" s="5"/>
      <c r="O34" s="5"/>
      <c r="P34" s="10">
        <v>15</v>
      </c>
      <c r="Q34" s="5">
        <v>1</v>
      </c>
      <c r="R34" s="5"/>
      <c r="S34" s="106">
        <f>X34+AI34</f>
        <v>90</v>
      </c>
      <c r="T34" s="107"/>
      <c r="U34" s="106">
        <v>90</v>
      </c>
      <c r="V34" s="107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>
        <f t="shared" si="4"/>
        <v>3</v>
      </c>
      <c r="AI34" s="5">
        <f t="shared" si="5"/>
        <v>90</v>
      </c>
      <c r="AJ34" s="5">
        <f t="shared" si="6"/>
        <v>32</v>
      </c>
      <c r="AK34" s="5">
        <v>16</v>
      </c>
      <c r="AL34" s="5">
        <v>16</v>
      </c>
      <c r="AM34" s="5"/>
      <c r="AN34" s="5">
        <v>58</v>
      </c>
      <c r="AO34" s="5">
        <f>AP34+AQ34</f>
        <v>2</v>
      </c>
      <c r="AP34" s="5">
        <v>1</v>
      </c>
      <c r="AQ34" s="5">
        <v>1</v>
      </c>
      <c r="AR34" s="5"/>
      <c r="AS34" s="5"/>
      <c r="AT34" s="5">
        <v>2</v>
      </c>
      <c r="AU34" s="5"/>
      <c r="AV34" s="5"/>
      <c r="AW34" s="5"/>
      <c r="AX34" s="106" t="s">
        <v>458</v>
      </c>
      <c r="AY34" s="162"/>
      <c r="AZ34" s="162"/>
      <c r="BA34" s="162"/>
      <c r="BB34" s="162"/>
      <c r="BC34" s="162"/>
      <c r="BD34" s="107"/>
      <c r="BE34" s="77" t="s">
        <v>470</v>
      </c>
      <c r="BF34" s="78"/>
      <c r="BG34" s="78"/>
      <c r="BH34" s="78"/>
      <c r="BI34" s="78"/>
      <c r="BJ34" s="78"/>
      <c r="BK34" s="79"/>
    </row>
    <row r="35" spans="1:63" ht="25.5" customHeight="1">
      <c r="A35" s="5">
        <v>7</v>
      </c>
      <c r="B35" s="97" t="s">
        <v>374</v>
      </c>
      <c r="C35" s="108"/>
      <c r="D35" s="98"/>
      <c r="E35" s="105" t="s">
        <v>99</v>
      </c>
      <c r="F35" s="105"/>
      <c r="G35" s="105"/>
      <c r="H35" s="105"/>
      <c r="I35" s="105"/>
      <c r="J35" s="105"/>
      <c r="K35" s="105"/>
      <c r="L35" s="105"/>
      <c r="M35" s="105"/>
      <c r="N35" s="5"/>
      <c r="O35" s="5"/>
      <c r="P35" s="10">
        <v>15</v>
      </c>
      <c r="Q35" s="5">
        <v>1</v>
      </c>
      <c r="R35" s="5"/>
      <c r="S35" s="106">
        <f>X35+AI35</f>
        <v>90</v>
      </c>
      <c r="T35" s="107"/>
      <c r="U35" s="106">
        <v>90</v>
      </c>
      <c r="V35" s="107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 t="shared" si="4"/>
        <v>3</v>
      </c>
      <c r="AI35" s="5">
        <f t="shared" si="5"/>
        <v>90</v>
      </c>
      <c r="AJ35" s="5">
        <f t="shared" si="6"/>
        <v>32</v>
      </c>
      <c r="AK35" s="5">
        <v>16</v>
      </c>
      <c r="AL35" s="5">
        <v>16</v>
      </c>
      <c r="AM35" s="5"/>
      <c r="AN35" s="5">
        <v>58</v>
      </c>
      <c r="AO35" s="5">
        <f>AP35+AQ35</f>
        <v>2</v>
      </c>
      <c r="AP35" s="5">
        <v>1</v>
      </c>
      <c r="AQ35" s="5">
        <v>1</v>
      </c>
      <c r="AR35" s="5"/>
      <c r="AS35" s="5"/>
      <c r="AT35" s="5">
        <v>2</v>
      </c>
      <c r="AU35" s="5"/>
      <c r="AV35" s="5"/>
      <c r="AW35" s="5"/>
      <c r="AX35" s="106" t="s">
        <v>458</v>
      </c>
      <c r="AY35" s="162"/>
      <c r="AZ35" s="162"/>
      <c r="BA35" s="162"/>
      <c r="BB35" s="162"/>
      <c r="BC35" s="162"/>
      <c r="BD35" s="107"/>
      <c r="BE35" s="77" t="s">
        <v>471</v>
      </c>
      <c r="BF35" s="78"/>
      <c r="BG35" s="78"/>
      <c r="BH35" s="78"/>
      <c r="BI35" s="78"/>
      <c r="BJ35" s="78"/>
      <c r="BK35" s="79"/>
    </row>
    <row r="36" spans="1:63" ht="26.25" customHeight="1">
      <c r="A36" s="5">
        <v>8</v>
      </c>
      <c r="B36" s="97" t="s">
        <v>375</v>
      </c>
      <c r="C36" s="108"/>
      <c r="D36" s="98"/>
      <c r="E36" s="166" t="s">
        <v>255</v>
      </c>
      <c r="F36" s="166"/>
      <c r="G36" s="166"/>
      <c r="H36" s="166"/>
      <c r="I36" s="166"/>
      <c r="J36" s="166"/>
      <c r="K36" s="166"/>
      <c r="L36" s="166"/>
      <c r="M36" s="166"/>
      <c r="N36" s="10"/>
      <c r="O36" s="10"/>
      <c r="P36" s="10">
        <v>15</v>
      </c>
      <c r="Q36" s="10">
        <v>1</v>
      </c>
      <c r="R36" s="10"/>
      <c r="S36" s="106">
        <f>X36+AI36</f>
        <v>90</v>
      </c>
      <c r="T36" s="107"/>
      <c r="U36" s="106">
        <v>90</v>
      </c>
      <c r="V36" s="107"/>
      <c r="W36" s="3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5">
        <f t="shared" si="4"/>
        <v>3</v>
      </c>
      <c r="AI36" s="5">
        <f t="shared" si="5"/>
        <v>90</v>
      </c>
      <c r="AJ36" s="5">
        <f t="shared" si="6"/>
        <v>32</v>
      </c>
      <c r="AK36" s="10">
        <v>16</v>
      </c>
      <c r="AL36" s="10">
        <v>16</v>
      </c>
      <c r="AM36" s="10"/>
      <c r="AN36" s="10">
        <v>58</v>
      </c>
      <c r="AO36" s="5">
        <f>AP36+AQ36</f>
        <v>2</v>
      </c>
      <c r="AP36" s="10">
        <v>1</v>
      </c>
      <c r="AQ36" s="10">
        <v>1</v>
      </c>
      <c r="AR36" s="10"/>
      <c r="AS36" s="31"/>
      <c r="AT36" s="31" t="s">
        <v>60</v>
      </c>
      <c r="AU36" s="10"/>
      <c r="AV36" s="10"/>
      <c r="AW36" s="10"/>
      <c r="AX36" s="106" t="s">
        <v>458</v>
      </c>
      <c r="AY36" s="162"/>
      <c r="AZ36" s="162"/>
      <c r="BA36" s="162"/>
      <c r="BB36" s="162"/>
      <c r="BC36" s="162"/>
      <c r="BD36" s="107"/>
      <c r="BE36" s="77" t="s">
        <v>472</v>
      </c>
      <c r="BF36" s="78"/>
      <c r="BG36" s="78"/>
      <c r="BH36" s="78"/>
      <c r="BI36" s="78"/>
      <c r="BJ36" s="78"/>
      <c r="BK36" s="79"/>
    </row>
    <row r="37" spans="1:56" ht="12.75" customHeight="1">
      <c r="A37" s="106" t="s">
        <v>30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07"/>
      <c r="N37" s="5"/>
      <c r="O37" s="5"/>
      <c r="P37" s="5"/>
      <c r="Q37" s="5"/>
      <c r="R37" s="5"/>
      <c r="S37" s="106"/>
      <c r="T37" s="107"/>
      <c r="U37" s="106">
        <v>1800</v>
      </c>
      <c r="V37" s="107"/>
      <c r="W37" s="38">
        <f>SUM(W19:W36)</f>
        <v>30</v>
      </c>
      <c r="X37" s="38">
        <f aca="true" t="shared" si="7" ref="X37:AR37">SUM(X19:X36)</f>
        <v>900</v>
      </c>
      <c r="Y37" s="38">
        <f t="shared" si="7"/>
        <v>288</v>
      </c>
      <c r="Z37" s="38">
        <f t="shared" si="7"/>
        <v>128</v>
      </c>
      <c r="AA37" s="38">
        <f t="shared" si="7"/>
        <v>160</v>
      </c>
      <c r="AB37" s="38">
        <f t="shared" si="7"/>
        <v>0</v>
      </c>
      <c r="AC37" s="38">
        <f t="shared" si="7"/>
        <v>612</v>
      </c>
      <c r="AD37" s="38">
        <f t="shared" si="7"/>
        <v>18</v>
      </c>
      <c r="AE37" s="38">
        <f t="shared" si="7"/>
        <v>8</v>
      </c>
      <c r="AF37" s="38">
        <f t="shared" si="7"/>
        <v>10</v>
      </c>
      <c r="AG37" s="38">
        <f t="shared" si="7"/>
        <v>0</v>
      </c>
      <c r="AH37" s="38">
        <f t="shared" si="7"/>
        <v>30</v>
      </c>
      <c r="AI37" s="38">
        <f t="shared" si="7"/>
        <v>900</v>
      </c>
      <c r="AJ37" s="38">
        <f t="shared" si="7"/>
        <v>288</v>
      </c>
      <c r="AK37" s="38">
        <f t="shared" si="7"/>
        <v>128</v>
      </c>
      <c r="AL37" s="38">
        <f t="shared" si="7"/>
        <v>160</v>
      </c>
      <c r="AM37" s="38">
        <f t="shared" si="7"/>
        <v>0</v>
      </c>
      <c r="AN37" s="38">
        <f t="shared" si="7"/>
        <v>612</v>
      </c>
      <c r="AO37" s="38">
        <f t="shared" si="7"/>
        <v>18</v>
      </c>
      <c r="AP37" s="38">
        <f t="shared" si="7"/>
        <v>8</v>
      </c>
      <c r="AQ37" s="38">
        <f t="shared" si="7"/>
        <v>10</v>
      </c>
      <c r="AR37" s="38">
        <f t="shared" si="7"/>
        <v>0</v>
      </c>
      <c r="AS37" s="33" t="s">
        <v>61</v>
      </c>
      <c r="AT37" s="33" t="s">
        <v>61</v>
      </c>
      <c r="AU37" s="5"/>
      <c r="AV37" s="5"/>
      <c r="AW37" s="5"/>
      <c r="AX37" s="106"/>
      <c r="AY37" s="162"/>
      <c r="AZ37" s="162"/>
      <c r="BA37" s="162"/>
      <c r="BB37" s="162"/>
      <c r="BC37" s="162"/>
      <c r="BD37" s="107"/>
    </row>
    <row r="38" spans="1:56" s="11" customFormat="1" ht="12" customHeight="1">
      <c r="A38" s="21"/>
      <c r="B38" s="21"/>
      <c r="C38" s="22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1"/>
      <c r="O38" s="21"/>
      <c r="P38" s="21"/>
      <c r="Q38" s="21"/>
      <c r="R38" s="21"/>
      <c r="S38" s="21"/>
      <c r="T38" s="21"/>
      <c r="U38" s="21"/>
      <c r="V38" s="21"/>
      <c r="W38" s="23"/>
      <c r="X38" s="23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1"/>
      <c r="AV38" s="21"/>
      <c r="AW38" s="21"/>
      <c r="AX38" s="21"/>
      <c r="AY38" s="21"/>
      <c r="AZ38" s="21"/>
      <c r="BA38" s="21"/>
      <c r="BB38" s="21"/>
      <c r="BC38" s="21"/>
      <c r="BD38" s="21"/>
    </row>
    <row r="39" spans="1:51" s="37" customFormat="1" ht="12.75">
      <c r="A39" s="22"/>
      <c r="B39" s="22"/>
      <c r="C39" s="22"/>
      <c r="D39" s="22"/>
      <c r="E39" s="22" t="s">
        <v>185</v>
      </c>
      <c r="F39" s="22"/>
      <c r="G39" s="22"/>
      <c r="H39" s="22"/>
      <c r="I39" s="22"/>
      <c r="J39" s="22"/>
      <c r="K39" s="22"/>
      <c r="L39" s="22"/>
      <c r="M39" s="22"/>
      <c r="N39" s="36" t="s">
        <v>281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 t="s">
        <v>186</v>
      </c>
      <c r="AG39" s="36"/>
      <c r="AH39" s="36"/>
      <c r="AI39" s="36"/>
      <c r="AJ39" s="36"/>
      <c r="AK39" s="36" t="s">
        <v>283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s="37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 t="s">
        <v>282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 t="s">
        <v>284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ht="12.75">
      <c r="A41" s="2"/>
      <c r="B41" s="2"/>
      <c r="C41" s="2"/>
      <c r="D41" s="2"/>
      <c r="E41" s="207"/>
      <c r="F41" s="207"/>
      <c r="G41" s="207"/>
      <c r="H41" s="207"/>
      <c r="I41" s="207"/>
      <c r="J41" s="207"/>
      <c r="K41" s="207"/>
      <c r="L41" s="207"/>
      <c r="M41" s="207"/>
      <c r="N41" s="7" t="s">
        <v>31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201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</sheetData>
  <sheetProtection/>
  <mergeCells count="133">
    <mergeCell ref="S22:T22"/>
    <mergeCell ref="S17:T17"/>
    <mergeCell ref="AC15:AC17"/>
    <mergeCell ref="E41:M41"/>
    <mergeCell ref="U35:V35"/>
    <mergeCell ref="S36:T36"/>
    <mergeCell ref="U36:V36"/>
    <mergeCell ref="S33:T33"/>
    <mergeCell ref="E25:M25"/>
    <mergeCell ref="S32:T32"/>
    <mergeCell ref="E35:M35"/>
    <mergeCell ref="B36:D36"/>
    <mergeCell ref="E36:M36"/>
    <mergeCell ref="S35:T35"/>
    <mergeCell ref="AX33:BD33"/>
    <mergeCell ref="AX34:BD34"/>
    <mergeCell ref="B33:D33"/>
    <mergeCell ref="E33:M33"/>
    <mergeCell ref="B34:D34"/>
    <mergeCell ref="E34:M34"/>
    <mergeCell ref="B19:D19"/>
    <mergeCell ref="E19:M19"/>
    <mergeCell ref="B23:D23"/>
    <mergeCell ref="B24:D24"/>
    <mergeCell ref="AX35:BD35"/>
    <mergeCell ref="AX36:BD36"/>
    <mergeCell ref="B35:D35"/>
    <mergeCell ref="U33:V33"/>
    <mergeCell ref="S34:T34"/>
    <mergeCell ref="U34:V34"/>
    <mergeCell ref="AH14:AR14"/>
    <mergeCell ref="AJ16:AJ17"/>
    <mergeCell ref="AK16:AM16"/>
    <mergeCell ref="AS14:AV16"/>
    <mergeCell ref="AW14:AW17"/>
    <mergeCell ref="AJ15:AM15"/>
    <mergeCell ref="AI15:AI17"/>
    <mergeCell ref="S23:T23"/>
    <mergeCell ref="S25:T25"/>
    <mergeCell ref="U25:V25"/>
    <mergeCell ref="S19:T19"/>
    <mergeCell ref="A18:BD18"/>
    <mergeCell ref="AO15:AO17"/>
    <mergeCell ref="AP15:AR16"/>
    <mergeCell ref="E23:M23"/>
    <mergeCell ref="AN15:AN17"/>
    <mergeCell ref="S24:T24"/>
    <mergeCell ref="AX8:BA8"/>
    <mergeCell ref="AJ8:AN8"/>
    <mergeCell ref="AO8:AR8"/>
    <mergeCell ref="AS8:AW8"/>
    <mergeCell ref="A21:BD21"/>
    <mergeCell ref="B22:D22"/>
    <mergeCell ref="E22:M22"/>
    <mergeCell ref="AX20:BD20"/>
    <mergeCell ref="AX14:BD17"/>
    <mergeCell ref="AX22:BD22"/>
    <mergeCell ref="AF8:AI8"/>
    <mergeCell ref="AD15:AD17"/>
    <mergeCell ref="AE15:AG16"/>
    <mergeCell ref="AH15:AH17"/>
    <mergeCell ref="U22:V22"/>
    <mergeCell ref="W15:W17"/>
    <mergeCell ref="X15:X17"/>
    <mergeCell ref="Y15:AB15"/>
    <mergeCell ref="U19:V19"/>
    <mergeCell ref="W14:AG14"/>
    <mergeCell ref="A14:A17"/>
    <mergeCell ref="B14:D17"/>
    <mergeCell ref="E14:M17"/>
    <mergeCell ref="N14:O16"/>
    <mergeCell ref="P14:P17"/>
    <mergeCell ref="Z16:AB16"/>
    <mergeCell ref="U17:V17"/>
    <mergeCell ref="Q14:R16"/>
    <mergeCell ref="S14:V16"/>
    <mergeCell ref="Y16:Y17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U23:V23"/>
    <mergeCell ref="AX23:BD23"/>
    <mergeCell ref="AX24:BD24"/>
    <mergeCell ref="AX25:BD25"/>
    <mergeCell ref="U26:V26"/>
    <mergeCell ref="U24:V24"/>
    <mergeCell ref="E26:M26"/>
    <mergeCell ref="S26:T26"/>
    <mergeCell ref="B25:D25"/>
    <mergeCell ref="A28:BD28"/>
    <mergeCell ref="S29:T29"/>
    <mergeCell ref="AX26:BD26"/>
    <mergeCell ref="AX27:BD27"/>
    <mergeCell ref="B27:D27"/>
    <mergeCell ref="E27:M27"/>
    <mergeCell ref="S27:T27"/>
    <mergeCell ref="B30:D30"/>
    <mergeCell ref="E30:M30"/>
    <mergeCell ref="U30:V30"/>
    <mergeCell ref="AX30:BD30"/>
    <mergeCell ref="S30:T30"/>
    <mergeCell ref="E24:M24"/>
    <mergeCell ref="U27:V27"/>
    <mergeCell ref="B29:D29"/>
    <mergeCell ref="E29:M29"/>
    <mergeCell ref="B26:D26"/>
    <mergeCell ref="AX29:BD29"/>
    <mergeCell ref="B31:D31"/>
    <mergeCell ref="E31:M31"/>
    <mergeCell ref="B32:D32"/>
    <mergeCell ref="E32:M32"/>
    <mergeCell ref="U32:V32"/>
    <mergeCell ref="AX32:BD32"/>
    <mergeCell ref="S31:T31"/>
    <mergeCell ref="U31:V31"/>
    <mergeCell ref="AX31:BD31"/>
    <mergeCell ref="AX19:BD19"/>
    <mergeCell ref="B20:D20"/>
    <mergeCell ref="E20:M20"/>
    <mergeCell ref="S20:T20"/>
    <mergeCell ref="U20:V20"/>
    <mergeCell ref="A37:M37"/>
    <mergeCell ref="S37:T37"/>
    <mergeCell ref="U37:V37"/>
    <mergeCell ref="AX37:BD37"/>
    <mergeCell ref="U29:V29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zoomScalePageLayoutView="0" workbookViewId="0" topLeftCell="A25">
      <selection activeCell="AW24" sqref="AW24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27.2812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1:56" s="11" customFormat="1" ht="16.5" customHeight="1">
      <c r="A2" s="172" t="s">
        <v>280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</row>
    <row r="3" spans="2:29" s="11" customFormat="1" ht="12.75">
      <c r="B3" s="12" t="s">
        <v>27</v>
      </c>
      <c r="T3" s="11" t="s">
        <v>33</v>
      </c>
      <c r="Z3" s="39" t="s">
        <v>209</v>
      </c>
      <c r="AA3" s="14"/>
      <c r="AB3" s="14"/>
      <c r="AC3" s="14"/>
    </row>
    <row r="4" spans="2:33" s="11" customFormat="1" ht="12.75">
      <c r="B4" s="11" t="s">
        <v>28</v>
      </c>
      <c r="T4" s="11" t="s">
        <v>32</v>
      </c>
      <c r="Z4" s="11" t="s">
        <v>210</v>
      </c>
      <c r="AA4" s="14"/>
      <c r="AB4" s="14"/>
      <c r="AC4" s="14"/>
      <c r="AG4" s="12" t="s">
        <v>187</v>
      </c>
    </row>
    <row r="5" spans="2:37" s="11" customFormat="1" ht="12.75">
      <c r="B5" s="11" t="s">
        <v>29</v>
      </c>
      <c r="T5" s="11" t="s">
        <v>25</v>
      </c>
      <c r="Z5" s="11" t="s">
        <v>26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54</v>
      </c>
      <c r="U6" s="12"/>
      <c r="V6" s="12"/>
      <c r="Z6" s="11" t="s">
        <v>252</v>
      </c>
      <c r="AM6" s="32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73" t="s">
        <v>39</v>
      </c>
      <c r="B8" s="175" t="s">
        <v>40</v>
      </c>
      <c r="C8" s="176"/>
      <c r="D8" s="176"/>
      <c r="E8" s="177"/>
      <c r="F8" s="175" t="s">
        <v>41</v>
      </c>
      <c r="G8" s="176"/>
      <c r="H8" s="176"/>
      <c r="I8" s="177"/>
      <c r="J8" s="175" t="s">
        <v>42</v>
      </c>
      <c r="K8" s="176"/>
      <c r="L8" s="176"/>
      <c r="M8" s="176"/>
      <c r="N8" s="177"/>
      <c r="O8" s="175" t="s">
        <v>43</v>
      </c>
      <c r="P8" s="176"/>
      <c r="Q8" s="176"/>
      <c r="R8" s="177"/>
      <c r="S8" s="175" t="s">
        <v>44</v>
      </c>
      <c r="T8" s="176"/>
      <c r="U8" s="176"/>
      <c r="V8" s="176"/>
      <c r="W8" s="177"/>
      <c r="X8" s="175" t="s">
        <v>45</v>
      </c>
      <c r="Y8" s="176"/>
      <c r="Z8" s="176"/>
      <c r="AA8" s="177"/>
      <c r="AB8" s="175" t="s">
        <v>46</v>
      </c>
      <c r="AC8" s="176"/>
      <c r="AD8" s="176"/>
      <c r="AE8" s="177"/>
      <c r="AF8" s="175" t="s">
        <v>47</v>
      </c>
      <c r="AG8" s="176"/>
      <c r="AH8" s="176"/>
      <c r="AI8" s="177"/>
      <c r="AJ8" s="175" t="s">
        <v>48</v>
      </c>
      <c r="AK8" s="176"/>
      <c r="AL8" s="176"/>
      <c r="AM8" s="176"/>
      <c r="AN8" s="177"/>
      <c r="AO8" s="175" t="s">
        <v>49</v>
      </c>
      <c r="AP8" s="176"/>
      <c r="AQ8" s="176"/>
      <c r="AR8" s="177"/>
      <c r="AS8" s="175" t="s">
        <v>50</v>
      </c>
      <c r="AT8" s="176"/>
      <c r="AU8" s="176"/>
      <c r="AV8" s="176"/>
      <c r="AW8" s="177"/>
      <c r="AX8" s="175" t="s">
        <v>51</v>
      </c>
      <c r="AY8" s="176"/>
      <c r="AZ8" s="176"/>
      <c r="BA8" s="177"/>
      <c r="BB8" s="27"/>
    </row>
    <row r="9" spans="1:54" s="11" customFormat="1" ht="12.75">
      <c r="A9" s="174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6">
        <v>52</v>
      </c>
      <c r="BB9" s="28"/>
    </row>
    <row r="10" spans="1:54" s="11" customFormat="1" ht="12.75">
      <c r="A10" s="16" t="s">
        <v>55</v>
      </c>
      <c r="B10" s="17" t="s">
        <v>180</v>
      </c>
      <c r="C10" s="17" t="s">
        <v>180</v>
      </c>
      <c r="D10" s="17" t="s">
        <v>180</v>
      </c>
      <c r="E10" s="17" t="s">
        <v>180</v>
      </c>
      <c r="F10" s="17" t="s">
        <v>180</v>
      </c>
      <c r="G10" s="17" t="s">
        <v>180</v>
      </c>
      <c r="H10" s="17" t="s">
        <v>180</v>
      </c>
      <c r="I10" s="17" t="s">
        <v>180</v>
      </c>
      <c r="J10" s="17" t="s">
        <v>180</v>
      </c>
      <c r="K10" s="17" t="s">
        <v>180</v>
      </c>
      <c r="L10" s="17" t="s">
        <v>180</v>
      </c>
      <c r="M10" s="17" t="s">
        <v>180</v>
      </c>
      <c r="N10" s="17" t="s">
        <v>180</v>
      </c>
      <c r="O10" s="17" t="s">
        <v>180</v>
      </c>
      <c r="P10" s="17" t="s">
        <v>180</v>
      </c>
      <c r="Q10" s="17" t="s">
        <v>180</v>
      </c>
      <c r="R10" s="17" t="s">
        <v>181</v>
      </c>
      <c r="S10" s="17" t="s">
        <v>181</v>
      </c>
      <c r="T10" s="17" t="s">
        <v>181</v>
      </c>
      <c r="U10" s="17" t="s">
        <v>182</v>
      </c>
      <c r="V10" s="17" t="s">
        <v>182</v>
      </c>
      <c r="W10" s="17" t="s">
        <v>182</v>
      </c>
      <c r="X10" s="17" t="s">
        <v>182</v>
      </c>
      <c r="Y10" s="20" t="s">
        <v>180</v>
      </c>
      <c r="Z10" s="20" t="s">
        <v>180</v>
      </c>
      <c r="AA10" s="20" t="s">
        <v>180</v>
      </c>
      <c r="AB10" s="20" t="s">
        <v>180</v>
      </c>
      <c r="AC10" s="20" t="s">
        <v>180</v>
      </c>
      <c r="AD10" s="20" t="s">
        <v>180</v>
      </c>
      <c r="AE10" s="20" t="s">
        <v>180</v>
      </c>
      <c r="AF10" s="20" t="s">
        <v>180</v>
      </c>
      <c r="AG10" s="20" t="s">
        <v>180</v>
      </c>
      <c r="AH10" s="20" t="s">
        <v>180</v>
      </c>
      <c r="AI10" s="20" t="s">
        <v>180</v>
      </c>
      <c r="AJ10" s="20" t="s">
        <v>180</v>
      </c>
      <c r="AK10" s="20" t="s">
        <v>180</v>
      </c>
      <c r="AL10" s="20" t="s">
        <v>180</v>
      </c>
      <c r="AM10" s="20" t="s">
        <v>180</v>
      </c>
      <c r="AN10" s="20" t="s">
        <v>180</v>
      </c>
      <c r="AO10" s="20" t="s">
        <v>181</v>
      </c>
      <c r="AP10" s="20" t="s">
        <v>181</v>
      </c>
      <c r="AQ10" s="20" t="s">
        <v>181</v>
      </c>
      <c r="AR10" s="20" t="s">
        <v>182</v>
      </c>
      <c r="AS10" s="20" t="s">
        <v>182</v>
      </c>
      <c r="AT10" s="20" t="s">
        <v>182</v>
      </c>
      <c r="AU10" s="20" t="s">
        <v>182</v>
      </c>
      <c r="AV10" s="20" t="s">
        <v>182</v>
      </c>
      <c r="AW10" s="20" t="s">
        <v>182</v>
      </c>
      <c r="AX10" s="20" t="s">
        <v>182</v>
      </c>
      <c r="AY10" s="20" t="s">
        <v>182</v>
      </c>
      <c r="AZ10" s="20" t="s">
        <v>182</v>
      </c>
      <c r="BA10" s="20" t="s">
        <v>182</v>
      </c>
      <c r="BB10" s="29"/>
    </row>
    <row r="11" spans="1:54" s="11" customFormat="1" ht="12.75">
      <c r="A11" s="18"/>
      <c r="B11" s="18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L12" s="3" t="s">
        <v>544</v>
      </c>
    </row>
    <row r="13" spans="2:22" ht="4.5" customHeight="1">
      <c r="B13" s="9"/>
      <c r="C13" s="9"/>
      <c r="D13" s="9"/>
      <c r="E13" s="25"/>
      <c r="F13" s="25"/>
      <c r="G13" s="25"/>
      <c r="H13" s="25"/>
      <c r="I13" s="25"/>
      <c r="J13" s="25"/>
      <c r="K13" s="25"/>
      <c r="L13" s="25"/>
      <c r="M13" s="25"/>
      <c r="S13" s="9"/>
      <c r="T13" s="9"/>
      <c r="U13" s="9"/>
      <c r="V13" s="9"/>
    </row>
    <row r="14" spans="1:56" ht="12.75" customHeight="1">
      <c r="A14" s="178" t="s">
        <v>23</v>
      </c>
      <c r="B14" s="179" t="s">
        <v>34</v>
      </c>
      <c r="C14" s="180"/>
      <c r="D14" s="181"/>
      <c r="E14" s="95" t="s">
        <v>0</v>
      </c>
      <c r="F14" s="95"/>
      <c r="G14" s="95"/>
      <c r="H14" s="95"/>
      <c r="I14" s="95"/>
      <c r="J14" s="95"/>
      <c r="K14" s="95"/>
      <c r="L14" s="95"/>
      <c r="M14" s="95"/>
      <c r="N14" s="95" t="s">
        <v>1</v>
      </c>
      <c r="O14" s="95"/>
      <c r="P14" s="178" t="s">
        <v>4</v>
      </c>
      <c r="Q14" s="95" t="s">
        <v>5</v>
      </c>
      <c r="R14" s="95"/>
      <c r="S14" s="195" t="s">
        <v>35</v>
      </c>
      <c r="T14" s="196"/>
      <c r="U14" s="196"/>
      <c r="V14" s="197"/>
      <c r="W14" s="95" t="s">
        <v>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9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188" t="s">
        <v>17</v>
      </c>
      <c r="AT14" s="188"/>
      <c r="AU14" s="188"/>
      <c r="AV14" s="188"/>
      <c r="AW14" s="178" t="s">
        <v>21</v>
      </c>
      <c r="AX14" s="195" t="s">
        <v>22</v>
      </c>
      <c r="AY14" s="196"/>
      <c r="AZ14" s="196"/>
      <c r="BA14" s="196"/>
      <c r="BB14" s="196"/>
      <c r="BC14" s="196"/>
      <c r="BD14" s="197"/>
    </row>
    <row r="15" spans="1:56" ht="12.75">
      <c r="A15" s="178"/>
      <c r="B15" s="182"/>
      <c r="C15" s="183"/>
      <c r="D15" s="18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78"/>
      <c r="Q15" s="95"/>
      <c r="R15" s="95"/>
      <c r="S15" s="198"/>
      <c r="T15" s="199"/>
      <c r="U15" s="199"/>
      <c r="V15" s="200"/>
      <c r="W15" s="178" t="s">
        <v>10</v>
      </c>
      <c r="X15" s="190" t="s">
        <v>37</v>
      </c>
      <c r="Y15" s="95" t="s">
        <v>38</v>
      </c>
      <c r="Z15" s="95"/>
      <c r="AA15" s="95"/>
      <c r="AB15" s="95"/>
      <c r="AC15" s="178" t="s">
        <v>16</v>
      </c>
      <c r="AD15" s="178" t="s">
        <v>52</v>
      </c>
      <c r="AE15" s="189" t="s">
        <v>12</v>
      </c>
      <c r="AF15" s="189"/>
      <c r="AG15" s="189"/>
      <c r="AH15" s="178" t="s">
        <v>10</v>
      </c>
      <c r="AI15" s="190" t="s">
        <v>37</v>
      </c>
      <c r="AJ15" s="95" t="s">
        <v>38</v>
      </c>
      <c r="AK15" s="95"/>
      <c r="AL15" s="95"/>
      <c r="AM15" s="95"/>
      <c r="AN15" s="178" t="s">
        <v>16</v>
      </c>
      <c r="AO15" s="178" t="s">
        <v>52</v>
      </c>
      <c r="AP15" s="189" t="s">
        <v>12</v>
      </c>
      <c r="AQ15" s="189"/>
      <c r="AR15" s="189"/>
      <c r="AS15" s="188"/>
      <c r="AT15" s="188"/>
      <c r="AU15" s="188"/>
      <c r="AV15" s="188"/>
      <c r="AW15" s="178"/>
      <c r="AX15" s="198"/>
      <c r="AY15" s="199"/>
      <c r="AZ15" s="199"/>
      <c r="BA15" s="199"/>
      <c r="BB15" s="199"/>
      <c r="BC15" s="199"/>
      <c r="BD15" s="200"/>
    </row>
    <row r="16" spans="1:56" ht="12.75" customHeight="1">
      <c r="A16" s="178"/>
      <c r="B16" s="182"/>
      <c r="C16" s="183"/>
      <c r="D16" s="18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78"/>
      <c r="Q16" s="95"/>
      <c r="R16" s="95"/>
      <c r="S16" s="201"/>
      <c r="T16" s="202"/>
      <c r="U16" s="202"/>
      <c r="V16" s="203"/>
      <c r="W16" s="178"/>
      <c r="X16" s="191"/>
      <c r="Y16" s="178" t="s">
        <v>11</v>
      </c>
      <c r="Z16" s="189" t="s">
        <v>12</v>
      </c>
      <c r="AA16" s="189"/>
      <c r="AB16" s="189"/>
      <c r="AC16" s="178"/>
      <c r="AD16" s="178"/>
      <c r="AE16" s="189"/>
      <c r="AF16" s="189"/>
      <c r="AG16" s="189"/>
      <c r="AH16" s="178"/>
      <c r="AI16" s="191"/>
      <c r="AJ16" s="178" t="s">
        <v>11</v>
      </c>
      <c r="AK16" s="189" t="s">
        <v>12</v>
      </c>
      <c r="AL16" s="189"/>
      <c r="AM16" s="189"/>
      <c r="AN16" s="178"/>
      <c r="AO16" s="178"/>
      <c r="AP16" s="189"/>
      <c r="AQ16" s="189"/>
      <c r="AR16" s="189"/>
      <c r="AS16" s="188"/>
      <c r="AT16" s="188"/>
      <c r="AU16" s="188"/>
      <c r="AV16" s="188"/>
      <c r="AW16" s="178"/>
      <c r="AX16" s="198"/>
      <c r="AY16" s="199"/>
      <c r="AZ16" s="199"/>
      <c r="BA16" s="199"/>
      <c r="BB16" s="199"/>
      <c r="BC16" s="199"/>
      <c r="BD16" s="200"/>
    </row>
    <row r="17" spans="1:56" ht="66.75" customHeight="1">
      <c r="A17" s="178"/>
      <c r="B17" s="185"/>
      <c r="C17" s="186"/>
      <c r="D17" s="187"/>
      <c r="E17" s="95"/>
      <c r="F17" s="95"/>
      <c r="G17" s="95"/>
      <c r="H17" s="95"/>
      <c r="I17" s="95"/>
      <c r="J17" s="95"/>
      <c r="K17" s="95"/>
      <c r="L17" s="95"/>
      <c r="M17" s="95"/>
      <c r="N17" s="4" t="s">
        <v>2</v>
      </c>
      <c r="O17" s="4" t="s">
        <v>3</v>
      </c>
      <c r="P17" s="178"/>
      <c r="Q17" s="4" t="s">
        <v>6</v>
      </c>
      <c r="R17" s="4" t="s">
        <v>7</v>
      </c>
      <c r="S17" s="204" t="s">
        <v>53</v>
      </c>
      <c r="T17" s="205"/>
      <c r="U17" s="193" t="s">
        <v>36</v>
      </c>
      <c r="V17" s="194"/>
      <c r="W17" s="178"/>
      <c r="X17" s="192"/>
      <c r="Y17" s="178"/>
      <c r="Z17" s="4" t="s">
        <v>13</v>
      </c>
      <c r="AA17" s="4" t="s">
        <v>14</v>
      </c>
      <c r="AB17" s="4" t="s">
        <v>15</v>
      </c>
      <c r="AC17" s="178"/>
      <c r="AD17" s="178"/>
      <c r="AE17" s="4" t="s">
        <v>13</v>
      </c>
      <c r="AF17" s="4" t="s">
        <v>14</v>
      </c>
      <c r="AG17" s="4" t="s">
        <v>15</v>
      </c>
      <c r="AH17" s="178"/>
      <c r="AI17" s="192"/>
      <c r="AJ17" s="178"/>
      <c r="AK17" s="4" t="s">
        <v>13</v>
      </c>
      <c r="AL17" s="4" t="s">
        <v>14</v>
      </c>
      <c r="AM17" s="4" t="s">
        <v>15</v>
      </c>
      <c r="AN17" s="178"/>
      <c r="AO17" s="178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57</v>
      </c>
      <c r="AV17" s="4" t="s">
        <v>20</v>
      </c>
      <c r="AW17" s="178"/>
      <c r="AX17" s="201"/>
      <c r="AY17" s="202"/>
      <c r="AZ17" s="202"/>
      <c r="BA17" s="202"/>
      <c r="BB17" s="202"/>
      <c r="BC17" s="202"/>
      <c r="BD17" s="203"/>
    </row>
    <row r="18" spans="1:56" ht="12.75" customHeight="1">
      <c r="A18" s="102" t="s">
        <v>224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4"/>
    </row>
    <row r="19" spans="1:56" ht="21.75" customHeight="1">
      <c r="A19" s="5">
        <v>1</v>
      </c>
      <c r="B19" s="95" t="s">
        <v>538</v>
      </c>
      <c r="C19" s="95"/>
      <c r="D19" s="95"/>
      <c r="E19" s="105" t="s">
        <v>273</v>
      </c>
      <c r="F19" s="105"/>
      <c r="G19" s="105"/>
      <c r="H19" s="105"/>
      <c r="I19" s="105"/>
      <c r="J19" s="105"/>
      <c r="K19" s="105"/>
      <c r="L19" s="105"/>
      <c r="M19" s="105"/>
      <c r="N19" s="5"/>
      <c r="O19" s="5"/>
      <c r="P19" s="5"/>
      <c r="Q19" s="5"/>
      <c r="R19" s="5"/>
      <c r="S19" s="106">
        <f>X19+AI19</f>
        <v>135</v>
      </c>
      <c r="T19" s="107"/>
      <c r="U19" s="106">
        <f>X19+AI19</f>
        <v>135</v>
      </c>
      <c r="V19" s="107"/>
      <c r="W19" s="38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8">
        <f>AI19/30</f>
        <v>4.5</v>
      </c>
      <c r="AI19" s="52">
        <f>AJ19+AN19</f>
        <v>135</v>
      </c>
      <c r="AJ19" s="52">
        <f>AK19+AL19+AM19</f>
        <v>48</v>
      </c>
      <c r="AK19" s="52">
        <f aca="true" t="shared" si="1" ref="AK19:AM20">AP19*16</f>
        <v>16</v>
      </c>
      <c r="AL19" s="52">
        <f t="shared" si="1"/>
        <v>32</v>
      </c>
      <c r="AM19" s="52">
        <f t="shared" si="1"/>
        <v>0</v>
      </c>
      <c r="AN19" s="52">
        <v>87</v>
      </c>
      <c r="AO19" s="52">
        <f>AP19+AQ19+AR19</f>
        <v>3</v>
      </c>
      <c r="AP19" s="52">
        <v>1</v>
      </c>
      <c r="AQ19" s="52">
        <v>2</v>
      </c>
      <c r="AR19" s="5"/>
      <c r="AS19" s="5">
        <v>2</v>
      </c>
      <c r="AT19" s="5"/>
      <c r="AU19" s="5"/>
      <c r="AV19" s="5"/>
      <c r="AW19" s="5"/>
      <c r="AX19" s="144"/>
      <c r="AY19" s="145"/>
      <c r="AZ19" s="145"/>
      <c r="BA19" s="145"/>
      <c r="BB19" s="145"/>
      <c r="BC19" s="145"/>
      <c r="BD19" s="146"/>
    </row>
    <row r="20" spans="1:56" s="41" customFormat="1" ht="21.75" customHeight="1">
      <c r="A20" s="52">
        <v>2</v>
      </c>
      <c r="B20" s="95" t="s">
        <v>539</v>
      </c>
      <c r="C20" s="95"/>
      <c r="D20" s="95"/>
      <c r="E20" s="96" t="s">
        <v>274</v>
      </c>
      <c r="F20" s="96"/>
      <c r="G20" s="96"/>
      <c r="H20" s="96"/>
      <c r="I20" s="96"/>
      <c r="J20" s="96"/>
      <c r="K20" s="96"/>
      <c r="L20" s="96"/>
      <c r="M20" s="96"/>
      <c r="N20" s="52"/>
      <c r="O20" s="52"/>
      <c r="P20" s="5"/>
      <c r="Q20" s="5"/>
      <c r="R20" s="52"/>
      <c r="S20" s="97">
        <f>X20+AI20</f>
        <v>135</v>
      </c>
      <c r="T20" s="98"/>
      <c r="U20" s="97">
        <f>X20+AI20</f>
        <v>135</v>
      </c>
      <c r="V20" s="98"/>
      <c r="W20" s="54">
        <f>X20/30</f>
        <v>0</v>
      </c>
      <c r="X20" s="76">
        <f>Y20+AC20</f>
        <v>0</v>
      </c>
      <c r="Y20" s="52">
        <f>Z20+AA20+AB20</f>
        <v>0</v>
      </c>
      <c r="Z20" s="52">
        <f t="shared" si="0"/>
        <v>0</v>
      </c>
      <c r="AA20" s="52">
        <f t="shared" si="0"/>
        <v>0</v>
      </c>
      <c r="AB20" s="52">
        <f t="shared" si="0"/>
        <v>0</v>
      </c>
      <c r="AC20" s="76"/>
      <c r="AD20" s="52">
        <f>AE20+AF20+AG20</f>
        <v>0</v>
      </c>
      <c r="AE20" s="52"/>
      <c r="AF20" s="54"/>
      <c r="AG20" s="52"/>
      <c r="AH20" s="58">
        <f>AI20/30</f>
        <v>4.5</v>
      </c>
      <c r="AI20" s="52">
        <f>AJ20+AN20</f>
        <v>135</v>
      </c>
      <c r="AJ20" s="52">
        <f>AK20+AL20+AM20</f>
        <v>48</v>
      </c>
      <c r="AK20" s="52">
        <f t="shared" si="1"/>
        <v>16</v>
      </c>
      <c r="AL20" s="52">
        <f t="shared" si="1"/>
        <v>32</v>
      </c>
      <c r="AM20" s="52">
        <f t="shared" si="1"/>
        <v>0</v>
      </c>
      <c r="AN20" s="52">
        <v>87</v>
      </c>
      <c r="AO20" s="52">
        <f>AP20+AQ20+AR20</f>
        <v>3</v>
      </c>
      <c r="AP20" s="52">
        <v>1</v>
      </c>
      <c r="AQ20" s="52">
        <v>2</v>
      </c>
      <c r="AR20" s="52"/>
      <c r="AS20" s="55">
        <v>2</v>
      </c>
      <c r="AT20" s="52"/>
      <c r="AU20" s="52"/>
      <c r="AV20" s="52"/>
      <c r="AW20" s="52"/>
      <c r="AX20" s="99"/>
      <c r="AY20" s="100"/>
      <c r="AZ20" s="100"/>
      <c r="BA20" s="100"/>
      <c r="BB20" s="100"/>
      <c r="BC20" s="100"/>
      <c r="BD20" s="101"/>
    </row>
    <row r="21" spans="1:56" ht="12.75" customHeight="1">
      <c r="A21" s="169" t="s">
        <v>64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1"/>
    </row>
    <row r="22" spans="1:63" ht="40.5" customHeight="1">
      <c r="A22" s="5">
        <v>1</v>
      </c>
      <c r="B22" s="216" t="s">
        <v>590</v>
      </c>
      <c r="C22" s="216"/>
      <c r="D22" s="216"/>
      <c r="E22" s="105" t="s">
        <v>157</v>
      </c>
      <c r="F22" s="105"/>
      <c r="G22" s="105"/>
      <c r="H22" s="105"/>
      <c r="I22" s="105"/>
      <c r="J22" s="105"/>
      <c r="K22" s="105"/>
      <c r="L22" s="105"/>
      <c r="M22" s="105"/>
      <c r="N22" s="5"/>
      <c r="O22" s="5"/>
      <c r="P22" s="10">
        <v>14</v>
      </c>
      <c r="Q22" s="5">
        <v>1</v>
      </c>
      <c r="R22" s="5"/>
      <c r="S22" s="106">
        <f aca="true" t="shared" si="2" ref="S22:S27">X22+AI22</f>
        <v>135</v>
      </c>
      <c r="T22" s="107"/>
      <c r="U22" s="106">
        <v>135</v>
      </c>
      <c r="V22" s="107"/>
      <c r="W22" s="8">
        <f>X22/30</f>
        <v>4.5</v>
      </c>
      <c r="X22" s="5">
        <f>Y22+AC22</f>
        <v>135</v>
      </c>
      <c r="Y22" s="5">
        <f>Z22+AA22</f>
        <v>32</v>
      </c>
      <c r="Z22" s="10">
        <f aca="true" t="shared" si="3" ref="Z22:AA26">AE22*16</f>
        <v>16</v>
      </c>
      <c r="AA22" s="10">
        <f t="shared" si="3"/>
        <v>16</v>
      </c>
      <c r="AB22" s="5"/>
      <c r="AC22" s="5">
        <v>103</v>
      </c>
      <c r="AD22" s="5">
        <f>AE22+AF22</f>
        <v>2</v>
      </c>
      <c r="AE22" s="5">
        <v>1</v>
      </c>
      <c r="AF22" s="5">
        <v>1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58</v>
      </c>
      <c r="AT22" s="5"/>
      <c r="AU22" s="5"/>
      <c r="AV22" s="5"/>
      <c r="AW22" s="5"/>
      <c r="AX22" s="106" t="s">
        <v>473</v>
      </c>
      <c r="AY22" s="162"/>
      <c r="AZ22" s="162"/>
      <c r="BA22" s="162"/>
      <c r="BB22" s="162"/>
      <c r="BC22" s="162"/>
      <c r="BD22" s="107"/>
      <c r="BE22" s="77"/>
      <c r="BF22" s="78"/>
      <c r="BG22" s="78"/>
      <c r="BH22" s="78"/>
      <c r="BI22" s="78"/>
      <c r="BJ22" s="78"/>
      <c r="BK22" s="79"/>
    </row>
    <row r="23" spans="1:63" ht="36" customHeight="1">
      <c r="A23" s="5">
        <v>2</v>
      </c>
      <c r="B23" s="216" t="s">
        <v>591</v>
      </c>
      <c r="C23" s="216"/>
      <c r="D23" s="216"/>
      <c r="E23" s="223" t="s">
        <v>102</v>
      </c>
      <c r="F23" s="224"/>
      <c r="G23" s="224"/>
      <c r="H23" s="224"/>
      <c r="I23" s="224"/>
      <c r="J23" s="224"/>
      <c r="K23" s="224"/>
      <c r="L23" s="224"/>
      <c r="M23" s="225"/>
      <c r="N23" s="10"/>
      <c r="O23" s="10"/>
      <c r="P23" s="10">
        <v>14</v>
      </c>
      <c r="Q23" s="10">
        <v>1</v>
      </c>
      <c r="R23" s="10"/>
      <c r="S23" s="106">
        <f t="shared" si="2"/>
        <v>135</v>
      </c>
      <c r="T23" s="107"/>
      <c r="U23" s="213">
        <v>135</v>
      </c>
      <c r="V23" s="214"/>
      <c r="W23" s="8">
        <f>X23/30</f>
        <v>4.5</v>
      </c>
      <c r="X23" s="5">
        <f>Y23+AC23</f>
        <v>135</v>
      </c>
      <c r="Y23" s="5">
        <f>Z23+AA23</f>
        <v>48</v>
      </c>
      <c r="Z23" s="10">
        <f t="shared" si="3"/>
        <v>16</v>
      </c>
      <c r="AA23" s="10">
        <f t="shared" si="3"/>
        <v>32</v>
      </c>
      <c r="AB23" s="10"/>
      <c r="AC23" s="10">
        <v>87</v>
      </c>
      <c r="AD23" s="5">
        <f>AE23+AF23</f>
        <v>3</v>
      </c>
      <c r="AE23" s="10">
        <v>1</v>
      </c>
      <c r="AF23" s="10">
        <v>2</v>
      </c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 t="s">
        <v>222</v>
      </c>
      <c r="AT23" s="10"/>
      <c r="AU23" s="10"/>
      <c r="AV23" s="10"/>
      <c r="AW23" s="10"/>
      <c r="AX23" s="213" t="s">
        <v>458</v>
      </c>
      <c r="AY23" s="215"/>
      <c r="AZ23" s="215"/>
      <c r="BA23" s="215"/>
      <c r="BB23" s="215"/>
      <c r="BC23" s="215"/>
      <c r="BD23" s="214"/>
      <c r="BE23" s="83" t="s">
        <v>470</v>
      </c>
      <c r="BF23" s="84"/>
      <c r="BG23" s="84"/>
      <c r="BH23" s="84"/>
      <c r="BI23" s="84"/>
      <c r="BJ23" s="84"/>
      <c r="BK23" s="85"/>
    </row>
    <row r="24" spans="1:63" ht="25.5" customHeight="1">
      <c r="A24" s="5">
        <v>3</v>
      </c>
      <c r="B24" s="216" t="s">
        <v>592</v>
      </c>
      <c r="C24" s="216"/>
      <c r="D24" s="216"/>
      <c r="E24" s="166" t="s">
        <v>108</v>
      </c>
      <c r="F24" s="166"/>
      <c r="G24" s="166"/>
      <c r="H24" s="166"/>
      <c r="I24" s="166"/>
      <c r="J24" s="166"/>
      <c r="K24" s="166"/>
      <c r="L24" s="166"/>
      <c r="M24" s="166"/>
      <c r="N24" s="10"/>
      <c r="O24" s="10"/>
      <c r="P24" s="10">
        <v>14</v>
      </c>
      <c r="Q24" s="10">
        <v>1</v>
      </c>
      <c r="R24" s="10"/>
      <c r="S24" s="106">
        <f t="shared" si="2"/>
        <v>135</v>
      </c>
      <c r="T24" s="107"/>
      <c r="U24" s="213">
        <v>135</v>
      </c>
      <c r="V24" s="214"/>
      <c r="W24" s="8">
        <f>X24/30</f>
        <v>4.5</v>
      </c>
      <c r="X24" s="5">
        <f>Y24+AC24</f>
        <v>135</v>
      </c>
      <c r="Y24" s="5">
        <f>Z24+AA24</f>
        <v>48</v>
      </c>
      <c r="Z24" s="10">
        <f t="shared" si="3"/>
        <v>16</v>
      </c>
      <c r="AA24" s="10">
        <f t="shared" si="3"/>
        <v>32</v>
      </c>
      <c r="AB24" s="10"/>
      <c r="AC24" s="10">
        <v>87</v>
      </c>
      <c r="AD24" s="5">
        <f>AE24+AF24</f>
        <v>3</v>
      </c>
      <c r="AE24" s="10">
        <v>1</v>
      </c>
      <c r="AF24" s="10">
        <v>2</v>
      </c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 t="s">
        <v>58</v>
      </c>
      <c r="AT24" s="10"/>
      <c r="AU24" s="10"/>
      <c r="AV24" s="10"/>
      <c r="AW24" s="94" t="s">
        <v>596</v>
      </c>
      <c r="AX24" s="213" t="s">
        <v>474</v>
      </c>
      <c r="AY24" s="215"/>
      <c r="AZ24" s="215"/>
      <c r="BA24" s="215"/>
      <c r="BB24" s="215"/>
      <c r="BC24" s="215"/>
      <c r="BD24" s="214"/>
      <c r="BE24" s="83" t="s">
        <v>429</v>
      </c>
      <c r="BF24" s="84"/>
      <c r="BG24" s="84"/>
      <c r="BH24" s="84"/>
      <c r="BI24" s="84"/>
      <c r="BJ24" s="84"/>
      <c r="BK24" s="85"/>
    </row>
    <row r="25" spans="1:63" ht="25.5" customHeight="1">
      <c r="A25" s="5">
        <v>4</v>
      </c>
      <c r="B25" s="216" t="s">
        <v>593</v>
      </c>
      <c r="C25" s="216"/>
      <c r="D25" s="216"/>
      <c r="E25" s="166" t="s">
        <v>87</v>
      </c>
      <c r="F25" s="166"/>
      <c r="G25" s="166"/>
      <c r="H25" s="166"/>
      <c r="I25" s="166"/>
      <c r="J25" s="166"/>
      <c r="K25" s="166"/>
      <c r="L25" s="166"/>
      <c r="M25" s="166"/>
      <c r="N25" s="10"/>
      <c r="O25" s="10"/>
      <c r="P25" s="10">
        <v>14</v>
      </c>
      <c r="Q25" s="10">
        <v>1</v>
      </c>
      <c r="R25" s="10"/>
      <c r="S25" s="106">
        <f t="shared" si="2"/>
        <v>135</v>
      </c>
      <c r="T25" s="107"/>
      <c r="U25" s="213">
        <v>135</v>
      </c>
      <c r="V25" s="214"/>
      <c r="W25" s="8">
        <f>X25/30</f>
        <v>4.5</v>
      </c>
      <c r="X25" s="5">
        <f>Y25+AC25</f>
        <v>135</v>
      </c>
      <c r="Y25" s="5">
        <f>Z25+AA25</f>
        <v>32</v>
      </c>
      <c r="Z25" s="10">
        <f t="shared" si="3"/>
        <v>16</v>
      </c>
      <c r="AA25" s="10">
        <f t="shared" si="3"/>
        <v>16</v>
      </c>
      <c r="AB25" s="10"/>
      <c r="AC25" s="10">
        <v>103</v>
      </c>
      <c r="AD25" s="5">
        <f>AE25+AF25</f>
        <v>2</v>
      </c>
      <c r="AE25" s="10">
        <v>1</v>
      </c>
      <c r="AF25" s="10">
        <v>1</v>
      </c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 t="s">
        <v>58</v>
      </c>
      <c r="AT25" s="10"/>
      <c r="AU25" s="10"/>
      <c r="AV25" s="10"/>
      <c r="AW25" s="94" t="s">
        <v>569</v>
      </c>
      <c r="AX25" s="213" t="s">
        <v>272</v>
      </c>
      <c r="AY25" s="215"/>
      <c r="AZ25" s="215"/>
      <c r="BA25" s="215"/>
      <c r="BB25" s="215"/>
      <c r="BC25" s="215"/>
      <c r="BD25" s="214"/>
      <c r="BE25" s="83"/>
      <c r="BF25" s="84"/>
      <c r="BG25" s="84"/>
      <c r="BH25" s="84"/>
      <c r="BI25" s="84"/>
      <c r="BJ25" s="84"/>
      <c r="BK25" s="85"/>
    </row>
    <row r="26" spans="1:63" ht="25.5" customHeight="1">
      <c r="A26" s="5">
        <v>5</v>
      </c>
      <c r="B26" s="216" t="s">
        <v>594</v>
      </c>
      <c r="C26" s="216"/>
      <c r="D26" s="216"/>
      <c r="E26" s="223" t="s">
        <v>112</v>
      </c>
      <c r="F26" s="224"/>
      <c r="G26" s="224"/>
      <c r="H26" s="224"/>
      <c r="I26" s="224"/>
      <c r="J26" s="224"/>
      <c r="K26" s="224"/>
      <c r="L26" s="224"/>
      <c r="M26" s="225"/>
      <c r="N26" s="10"/>
      <c r="O26" s="10"/>
      <c r="P26" s="10">
        <v>14</v>
      </c>
      <c r="Q26" s="10">
        <v>1</v>
      </c>
      <c r="R26" s="10"/>
      <c r="S26" s="106">
        <f t="shared" si="2"/>
        <v>90</v>
      </c>
      <c r="T26" s="107"/>
      <c r="U26" s="213">
        <v>90</v>
      </c>
      <c r="V26" s="214"/>
      <c r="W26" s="38">
        <f>X26/30</f>
        <v>3</v>
      </c>
      <c r="X26" s="5">
        <f>Y26+AC26</f>
        <v>90</v>
      </c>
      <c r="Y26" s="5">
        <f>Z26+AA26</f>
        <v>32</v>
      </c>
      <c r="Z26" s="10">
        <f t="shared" si="3"/>
        <v>16</v>
      </c>
      <c r="AA26" s="10">
        <f t="shared" si="3"/>
        <v>16</v>
      </c>
      <c r="AB26" s="10"/>
      <c r="AC26" s="10">
        <v>58</v>
      </c>
      <c r="AD26" s="5">
        <f>AE26+AF26</f>
        <v>2</v>
      </c>
      <c r="AE26" s="10">
        <v>1</v>
      </c>
      <c r="AF26" s="10">
        <v>1</v>
      </c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 t="s">
        <v>222</v>
      </c>
      <c r="AT26" s="10"/>
      <c r="AU26" s="10"/>
      <c r="AV26" s="10"/>
      <c r="AW26" s="10"/>
      <c r="AX26" s="213" t="s">
        <v>416</v>
      </c>
      <c r="AY26" s="215"/>
      <c r="AZ26" s="215"/>
      <c r="BA26" s="215"/>
      <c r="BB26" s="215"/>
      <c r="BC26" s="215"/>
      <c r="BD26" s="214"/>
      <c r="BE26" s="83" t="s">
        <v>475</v>
      </c>
      <c r="BF26" s="84"/>
      <c r="BG26" s="84"/>
      <c r="BH26" s="84"/>
      <c r="BI26" s="84"/>
      <c r="BJ26" s="84"/>
      <c r="BK26" s="85"/>
    </row>
    <row r="27" spans="1:63" ht="25.5" customHeight="1">
      <c r="A27" s="5">
        <v>8</v>
      </c>
      <c r="B27" s="216" t="s">
        <v>595</v>
      </c>
      <c r="C27" s="216"/>
      <c r="D27" s="216"/>
      <c r="E27" s="166" t="s">
        <v>147</v>
      </c>
      <c r="F27" s="166"/>
      <c r="G27" s="166"/>
      <c r="H27" s="166"/>
      <c r="I27" s="166"/>
      <c r="J27" s="166"/>
      <c r="K27" s="166"/>
      <c r="L27" s="166"/>
      <c r="M27" s="166"/>
      <c r="N27" s="10"/>
      <c r="O27" s="10"/>
      <c r="P27" s="10">
        <v>14</v>
      </c>
      <c r="Q27" s="10">
        <v>1</v>
      </c>
      <c r="R27" s="10"/>
      <c r="S27" s="106">
        <f t="shared" si="2"/>
        <v>180</v>
      </c>
      <c r="T27" s="107"/>
      <c r="U27" s="213">
        <v>150</v>
      </c>
      <c r="V27" s="214"/>
      <c r="W27" s="34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>
        <f aca="true" t="shared" si="4" ref="AH27:AH36">AI27/30</f>
        <v>6</v>
      </c>
      <c r="AI27" s="10">
        <f aca="true" t="shared" si="5" ref="AI27:AI36">AJ27+AN27</f>
        <v>180</v>
      </c>
      <c r="AJ27" s="10">
        <f aca="true" t="shared" si="6" ref="AJ27:AJ36">AK27+AL27</f>
        <v>32</v>
      </c>
      <c r="AK27" s="10">
        <f>AP27*16</f>
        <v>16</v>
      </c>
      <c r="AL27" s="10">
        <f>AQ27*16</f>
        <v>16</v>
      </c>
      <c r="AM27" s="10"/>
      <c r="AN27" s="10">
        <v>148</v>
      </c>
      <c r="AO27" s="10">
        <f>AP27+AQ27</f>
        <v>2</v>
      </c>
      <c r="AP27" s="10">
        <v>1</v>
      </c>
      <c r="AQ27" s="10">
        <v>1</v>
      </c>
      <c r="AR27" s="10"/>
      <c r="AS27" s="10" t="s">
        <v>221</v>
      </c>
      <c r="AT27" s="10"/>
      <c r="AU27" s="10"/>
      <c r="AV27" s="10"/>
      <c r="AW27" s="10"/>
      <c r="AX27" s="106" t="s">
        <v>473</v>
      </c>
      <c r="AY27" s="162"/>
      <c r="AZ27" s="162"/>
      <c r="BA27" s="162"/>
      <c r="BB27" s="162"/>
      <c r="BC27" s="162"/>
      <c r="BD27" s="107"/>
      <c r="BE27" s="83" t="s">
        <v>476</v>
      </c>
      <c r="BF27" s="84"/>
      <c r="BG27" s="84"/>
      <c r="BH27" s="84"/>
      <c r="BI27" s="84"/>
      <c r="BJ27" s="84"/>
      <c r="BK27" s="85"/>
    </row>
    <row r="28" spans="1:56" ht="12.75" customHeight="1">
      <c r="A28" s="163" t="s">
        <v>225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5"/>
    </row>
    <row r="29" spans="1:63" ht="36" customHeight="1">
      <c r="A29" s="5">
        <v>1</v>
      </c>
      <c r="B29" s="97" t="s">
        <v>322</v>
      </c>
      <c r="C29" s="108"/>
      <c r="D29" s="98"/>
      <c r="E29" s="223" t="s">
        <v>89</v>
      </c>
      <c r="F29" s="224"/>
      <c r="G29" s="224"/>
      <c r="H29" s="224"/>
      <c r="I29" s="224"/>
      <c r="J29" s="224"/>
      <c r="K29" s="224"/>
      <c r="L29" s="224"/>
      <c r="M29" s="225"/>
      <c r="N29" s="10"/>
      <c r="O29" s="10"/>
      <c r="P29" s="10">
        <v>14</v>
      </c>
      <c r="Q29" s="10">
        <v>1</v>
      </c>
      <c r="R29" s="10"/>
      <c r="S29" s="106">
        <f aca="true" t="shared" si="7" ref="S29:S36">X29+AI29</f>
        <v>90</v>
      </c>
      <c r="T29" s="107"/>
      <c r="U29" s="213">
        <v>90</v>
      </c>
      <c r="V29" s="214"/>
      <c r="W29" s="38">
        <f>X29/30</f>
        <v>3</v>
      </c>
      <c r="X29" s="5">
        <f>Y29+AC29</f>
        <v>90</v>
      </c>
      <c r="Y29" s="5">
        <f>Z29+AA29</f>
        <v>32</v>
      </c>
      <c r="Z29" s="10">
        <v>16</v>
      </c>
      <c r="AA29" s="10">
        <v>16</v>
      </c>
      <c r="AB29" s="10"/>
      <c r="AC29" s="10">
        <v>58</v>
      </c>
      <c r="AD29" s="5">
        <f>AE29+AF29</f>
        <v>2</v>
      </c>
      <c r="AE29" s="10">
        <v>1</v>
      </c>
      <c r="AF29" s="10">
        <v>1</v>
      </c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>
        <v>1</v>
      </c>
      <c r="AU29" s="10"/>
      <c r="AV29" s="10"/>
      <c r="AW29" s="10"/>
      <c r="AX29" s="213" t="s">
        <v>265</v>
      </c>
      <c r="AY29" s="215"/>
      <c r="AZ29" s="215"/>
      <c r="BA29" s="215"/>
      <c r="BB29" s="215"/>
      <c r="BC29" s="215"/>
      <c r="BD29" s="214"/>
      <c r="BE29" s="83" t="s">
        <v>477</v>
      </c>
      <c r="BF29" s="84"/>
      <c r="BG29" s="84"/>
      <c r="BH29" s="84"/>
      <c r="BI29" s="84"/>
      <c r="BJ29" s="84"/>
      <c r="BK29" s="85"/>
    </row>
    <row r="30" spans="1:63" ht="25.5" customHeight="1">
      <c r="A30" s="5">
        <v>2</v>
      </c>
      <c r="B30" s="97" t="s">
        <v>323</v>
      </c>
      <c r="C30" s="108"/>
      <c r="D30" s="98"/>
      <c r="E30" s="166" t="s">
        <v>166</v>
      </c>
      <c r="F30" s="166"/>
      <c r="G30" s="166"/>
      <c r="H30" s="166"/>
      <c r="I30" s="166"/>
      <c r="J30" s="166"/>
      <c r="K30" s="166"/>
      <c r="L30" s="166"/>
      <c r="M30" s="166"/>
      <c r="N30" s="10"/>
      <c r="O30" s="10"/>
      <c r="P30" s="10">
        <v>14</v>
      </c>
      <c r="Q30" s="10">
        <v>1</v>
      </c>
      <c r="R30" s="10"/>
      <c r="S30" s="106">
        <f t="shared" si="7"/>
        <v>90</v>
      </c>
      <c r="T30" s="107"/>
      <c r="U30" s="213">
        <v>90</v>
      </c>
      <c r="V30" s="214"/>
      <c r="W30" s="38">
        <f>X30/30</f>
        <v>3</v>
      </c>
      <c r="X30" s="5">
        <f>Y30+AC30</f>
        <v>90</v>
      </c>
      <c r="Y30" s="5">
        <f>Z30+AA30</f>
        <v>32</v>
      </c>
      <c r="Z30" s="10">
        <v>16</v>
      </c>
      <c r="AA30" s="10">
        <v>16</v>
      </c>
      <c r="AB30" s="10"/>
      <c r="AC30" s="10">
        <v>58</v>
      </c>
      <c r="AD30" s="5">
        <f>AE30+AF30</f>
        <v>2</v>
      </c>
      <c r="AE30" s="10">
        <v>1</v>
      </c>
      <c r="AF30" s="10">
        <v>1</v>
      </c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>
        <v>1</v>
      </c>
      <c r="AU30" s="10"/>
      <c r="AV30" s="10"/>
      <c r="AW30" s="10"/>
      <c r="AX30" s="213" t="s">
        <v>287</v>
      </c>
      <c r="AY30" s="215"/>
      <c r="AZ30" s="215"/>
      <c r="BA30" s="215"/>
      <c r="BB30" s="215"/>
      <c r="BC30" s="215"/>
      <c r="BD30" s="214"/>
      <c r="BE30" s="83" t="s">
        <v>476</v>
      </c>
      <c r="BF30" s="84"/>
      <c r="BG30" s="84"/>
      <c r="BH30" s="84"/>
      <c r="BI30" s="84"/>
      <c r="BJ30" s="84"/>
      <c r="BK30" s="85"/>
    </row>
    <row r="31" spans="1:63" ht="25.5" customHeight="1">
      <c r="A31" s="5">
        <v>3</v>
      </c>
      <c r="B31" s="97" t="s">
        <v>324</v>
      </c>
      <c r="C31" s="108"/>
      <c r="D31" s="98"/>
      <c r="E31" s="166" t="s">
        <v>171</v>
      </c>
      <c r="F31" s="166"/>
      <c r="G31" s="166"/>
      <c r="H31" s="166"/>
      <c r="I31" s="166"/>
      <c r="J31" s="166"/>
      <c r="K31" s="166"/>
      <c r="L31" s="166"/>
      <c r="M31" s="166"/>
      <c r="N31" s="10"/>
      <c r="O31" s="10"/>
      <c r="P31" s="10">
        <v>14</v>
      </c>
      <c r="Q31" s="10">
        <v>1</v>
      </c>
      <c r="R31" s="10"/>
      <c r="S31" s="106">
        <f t="shared" si="7"/>
        <v>90</v>
      </c>
      <c r="T31" s="107"/>
      <c r="U31" s="213">
        <v>90</v>
      </c>
      <c r="V31" s="214"/>
      <c r="W31" s="38">
        <f>X31/30</f>
        <v>3</v>
      </c>
      <c r="X31" s="5">
        <f>Y31+AC31</f>
        <v>90</v>
      </c>
      <c r="Y31" s="5">
        <f>Z31+AA31</f>
        <v>32</v>
      </c>
      <c r="Z31" s="10">
        <v>16</v>
      </c>
      <c r="AA31" s="10">
        <v>16</v>
      </c>
      <c r="AB31" s="10"/>
      <c r="AC31" s="10">
        <v>58</v>
      </c>
      <c r="AD31" s="5">
        <f>AE31+AF31</f>
        <v>2</v>
      </c>
      <c r="AE31" s="10">
        <v>1</v>
      </c>
      <c r="AF31" s="10">
        <v>1</v>
      </c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>
        <v>1</v>
      </c>
      <c r="AU31" s="10"/>
      <c r="AV31" s="10"/>
      <c r="AW31" s="10"/>
      <c r="AX31" s="213" t="s">
        <v>474</v>
      </c>
      <c r="AY31" s="215"/>
      <c r="AZ31" s="215"/>
      <c r="BA31" s="215"/>
      <c r="BB31" s="215"/>
      <c r="BC31" s="215"/>
      <c r="BD31" s="214"/>
      <c r="BE31" s="83" t="s">
        <v>478</v>
      </c>
      <c r="BF31" s="84"/>
      <c r="BG31" s="84"/>
      <c r="BH31" s="84"/>
      <c r="BI31" s="84"/>
      <c r="BJ31" s="84"/>
      <c r="BK31" s="85"/>
    </row>
    <row r="32" spans="1:63" ht="39" customHeight="1">
      <c r="A32" s="5">
        <v>4</v>
      </c>
      <c r="B32" s="97" t="s">
        <v>376</v>
      </c>
      <c r="C32" s="108"/>
      <c r="D32" s="98"/>
      <c r="E32" s="166" t="s">
        <v>168</v>
      </c>
      <c r="F32" s="166"/>
      <c r="G32" s="166"/>
      <c r="H32" s="166"/>
      <c r="I32" s="166"/>
      <c r="J32" s="166"/>
      <c r="K32" s="166"/>
      <c r="L32" s="166"/>
      <c r="M32" s="166"/>
      <c r="N32" s="10"/>
      <c r="O32" s="10"/>
      <c r="P32" s="10">
        <v>14</v>
      </c>
      <c r="Q32" s="10">
        <v>1</v>
      </c>
      <c r="R32" s="10"/>
      <c r="S32" s="106">
        <f t="shared" si="7"/>
        <v>90</v>
      </c>
      <c r="T32" s="107"/>
      <c r="U32" s="213">
        <v>90</v>
      </c>
      <c r="V32" s="214"/>
      <c r="W32" s="34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>
        <f>AI32/30</f>
        <v>3</v>
      </c>
      <c r="AI32" s="10">
        <f>AJ32+AN32</f>
        <v>90</v>
      </c>
      <c r="AJ32" s="10">
        <f>AK32+AL32</f>
        <v>32</v>
      </c>
      <c r="AK32" s="10">
        <f>AP32*16</f>
        <v>16</v>
      </c>
      <c r="AL32" s="10">
        <f>AQ32*16</f>
        <v>16</v>
      </c>
      <c r="AM32" s="10"/>
      <c r="AN32" s="10">
        <v>58</v>
      </c>
      <c r="AO32" s="10">
        <f>AP32+AQ32</f>
        <v>2</v>
      </c>
      <c r="AP32" s="10">
        <v>1</v>
      </c>
      <c r="AQ32" s="10">
        <v>1</v>
      </c>
      <c r="AR32" s="10"/>
      <c r="AS32" s="10"/>
      <c r="AT32" s="10">
        <v>2</v>
      </c>
      <c r="AU32" s="10"/>
      <c r="AV32" s="10"/>
      <c r="AW32" s="10"/>
      <c r="AX32" s="106" t="s">
        <v>416</v>
      </c>
      <c r="AY32" s="162"/>
      <c r="AZ32" s="162"/>
      <c r="BA32" s="162"/>
      <c r="BB32" s="162"/>
      <c r="BC32" s="162"/>
      <c r="BD32" s="107"/>
      <c r="BE32" s="77" t="s">
        <v>426</v>
      </c>
      <c r="BF32" s="78"/>
      <c r="BG32" s="78"/>
      <c r="BH32" s="78"/>
      <c r="BI32" s="78"/>
      <c r="BJ32" s="78"/>
      <c r="BK32" s="79"/>
    </row>
    <row r="33" spans="1:63" ht="25.5" customHeight="1">
      <c r="A33" s="5">
        <v>5</v>
      </c>
      <c r="B33" s="97" t="s">
        <v>377</v>
      </c>
      <c r="C33" s="108"/>
      <c r="D33" s="98"/>
      <c r="E33" s="223" t="s">
        <v>257</v>
      </c>
      <c r="F33" s="224"/>
      <c r="G33" s="224"/>
      <c r="H33" s="224"/>
      <c r="I33" s="224"/>
      <c r="J33" s="224"/>
      <c r="K33" s="224"/>
      <c r="L33" s="224"/>
      <c r="M33" s="225"/>
      <c r="N33" s="10"/>
      <c r="O33" s="10"/>
      <c r="P33" s="10">
        <v>14</v>
      </c>
      <c r="Q33" s="10">
        <v>1</v>
      </c>
      <c r="R33" s="10"/>
      <c r="S33" s="106">
        <f t="shared" si="7"/>
        <v>90</v>
      </c>
      <c r="T33" s="107"/>
      <c r="U33" s="213">
        <v>90</v>
      </c>
      <c r="V33" s="214"/>
      <c r="W33" s="34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>
        <f t="shared" si="4"/>
        <v>3</v>
      </c>
      <c r="AI33" s="10">
        <f t="shared" si="5"/>
        <v>90</v>
      </c>
      <c r="AJ33" s="10">
        <f t="shared" si="6"/>
        <v>32</v>
      </c>
      <c r="AK33" s="10">
        <v>16</v>
      </c>
      <c r="AL33" s="10">
        <v>16</v>
      </c>
      <c r="AM33" s="10"/>
      <c r="AN33" s="10">
        <v>58</v>
      </c>
      <c r="AO33" s="10">
        <f>AP33+AQ33</f>
        <v>2</v>
      </c>
      <c r="AP33" s="10">
        <v>1</v>
      </c>
      <c r="AQ33" s="10">
        <v>1</v>
      </c>
      <c r="AR33" s="10"/>
      <c r="AS33" s="10"/>
      <c r="AT33" s="10">
        <v>2</v>
      </c>
      <c r="AU33" s="10"/>
      <c r="AV33" s="10"/>
      <c r="AW33" s="10"/>
      <c r="AX33" s="213" t="s">
        <v>458</v>
      </c>
      <c r="AY33" s="215"/>
      <c r="AZ33" s="215"/>
      <c r="BA33" s="215"/>
      <c r="BB33" s="215"/>
      <c r="BC33" s="215"/>
      <c r="BD33" s="214"/>
      <c r="BE33" s="83" t="s">
        <v>479</v>
      </c>
      <c r="BF33" s="84"/>
      <c r="BG33" s="84"/>
      <c r="BH33" s="84"/>
      <c r="BI33" s="84"/>
      <c r="BJ33" s="84"/>
      <c r="BK33" s="85"/>
    </row>
    <row r="34" spans="1:63" ht="25.5" customHeight="1">
      <c r="A34" s="5">
        <v>6</v>
      </c>
      <c r="B34" s="97" t="s">
        <v>378</v>
      </c>
      <c r="C34" s="108"/>
      <c r="D34" s="98"/>
      <c r="E34" s="168" t="s">
        <v>109</v>
      </c>
      <c r="F34" s="168"/>
      <c r="G34" s="168"/>
      <c r="H34" s="168"/>
      <c r="I34" s="168"/>
      <c r="J34" s="168"/>
      <c r="K34" s="168"/>
      <c r="L34" s="168"/>
      <c r="M34" s="168"/>
      <c r="N34" s="5"/>
      <c r="O34" s="5"/>
      <c r="P34" s="10">
        <v>14</v>
      </c>
      <c r="Q34" s="5">
        <v>1</v>
      </c>
      <c r="R34" s="5"/>
      <c r="S34" s="106">
        <f t="shared" si="7"/>
        <v>90</v>
      </c>
      <c r="T34" s="107"/>
      <c r="U34" s="213">
        <v>90</v>
      </c>
      <c r="V34" s="214"/>
      <c r="W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10">
        <f t="shared" si="4"/>
        <v>3</v>
      </c>
      <c r="AI34" s="10">
        <f t="shared" si="5"/>
        <v>90</v>
      </c>
      <c r="AJ34" s="10">
        <f t="shared" si="6"/>
        <v>32</v>
      </c>
      <c r="AK34" s="5">
        <v>16</v>
      </c>
      <c r="AL34" s="5">
        <v>16</v>
      </c>
      <c r="AM34" s="5"/>
      <c r="AN34" s="5">
        <v>58</v>
      </c>
      <c r="AO34" s="10">
        <f>AP34+AQ34</f>
        <v>2</v>
      </c>
      <c r="AP34" s="5">
        <v>1</v>
      </c>
      <c r="AQ34" s="5">
        <v>1</v>
      </c>
      <c r="AR34" s="5"/>
      <c r="AS34" s="5"/>
      <c r="AT34" s="5">
        <v>2</v>
      </c>
      <c r="AU34" s="5"/>
      <c r="AV34" s="5"/>
      <c r="AW34" s="5"/>
      <c r="AX34" s="213" t="s">
        <v>474</v>
      </c>
      <c r="AY34" s="215"/>
      <c r="AZ34" s="215"/>
      <c r="BA34" s="215"/>
      <c r="BB34" s="215"/>
      <c r="BC34" s="215"/>
      <c r="BD34" s="214"/>
      <c r="BE34" s="83" t="s">
        <v>478</v>
      </c>
      <c r="BF34" s="84"/>
      <c r="BG34" s="84"/>
      <c r="BH34" s="84"/>
      <c r="BI34" s="84"/>
      <c r="BJ34" s="84"/>
      <c r="BK34" s="85"/>
    </row>
    <row r="35" spans="1:63" ht="25.5" customHeight="1">
      <c r="A35" s="5">
        <v>7</v>
      </c>
      <c r="B35" s="97" t="s">
        <v>379</v>
      </c>
      <c r="C35" s="108"/>
      <c r="D35" s="98"/>
      <c r="E35" s="105" t="s">
        <v>167</v>
      </c>
      <c r="F35" s="105"/>
      <c r="G35" s="105"/>
      <c r="H35" s="105"/>
      <c r="I35" s="105"/>
      <c r="J35" s="105"/>
      <c r="K35" s="105"/>
      <c r="L35" s="105"/>
      <c r="M35" s="105"/>
      <c r="N35" s="5"/>
      <c r="O35" s="5"/>
      <c r="P35" s="10">
        <v>14</v>
      </c>
      <c r="Q35" s="5">
        <v>1</v>
      </c>
      <c r="R35" s="5"/>
      <c r="S35" s="106">
        <f t="shared" si="7"/>
        <v>90</v>
      </c>
      <c r="T35" s="107"/>
      <c r="U35" s="213">
        <v>90</v>
      </c>
      <c r="V35" s="214"/>
      <c r="W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0">
        <f t="shared" si="4"/>
        <v>3</v>
      </c>
      <c r="AI35" s="10">
        <f t="shared" si="5"/>
        <v>90</v>
      </c>
      <c r="AJ35" s="10">
        <f t="shared" si="6"/>
        <v>32</v>
      </c>
      <c r="AK35" s="5">
        <v>16</v>
      </c>
      <c r="AL35" s="5">
        <v>16</v>
      </c>
      <c r="AM35" s="5"/>
      <c r="AN35" s="5">
        <v>58</v>
      </c>
      <c r="AO35" s="10">
        <f>AP35+AQ35</f>
        <v>2</v>
      </c>
      <c r="AP35" s="5">
        <v>1</v>
      </c>
      <c r="AQ35" s="5">
        <v>1</v>
      </c>
      <c r="AR35" s="5"/>
      <c r="AS35" s="5"/>
      <c r="AT35" s="5">
        <v>2</v>
      </c>
      <c r="AU35" s="5"/>
      <c r="AV35" s="5"/>
      <c r="AW35" s="5"/>
      <c r="AX35" s="106" t="s">
        <v>287</v>
      </c>
      <c r="AY35" s="162"/>
      <c r="AZ35" s="162"/>
      <c r="BA35" s="162"/>
      <c r="BB35" s="162"/>
      <c r="BC35" s="162"/>
      <c r="BD35" s="107"/>
      <c r="BE35" s="77"/>
      <c r="BF35" s="78"/>
      <c r="BG35" s="78"/>
      <c r="BH35" s="78"/>
      <c r="BI35" s="78"/>
      <c r="BJ35" s="78"/>
      <c r="BK35" s="79"/>
    </row>
    <row r="36" spans="1:63" ht="25.5" customHeight="1">
      <c r="A36" s="5">
        <v>8</v>
      </c>
      <c r="B36" s="97" t="s">
        <v>380</v>
      </c>
      <c r="C36" s="108"/>
      <c r="D36" s="98"/>
      <c r="E36" s="166" t="s">
        <v>80</v>
      </c>
      <c r="F36" s="166"/>
      <c r="G36" s="166"/>
      <c r="H36" s="166"/>
      <c r="I36" s="166"/>
      <c r="J36" s="166"/>
      <c r="K36" s="166"/>
      <c r="L36" s="166"/>
      <c r="M36" s="166"/>
      <c r="N36" s="10"/>
      <c r="O36" s="10"/>
      <c r="P36" s="10">
        <v>14</v>
      </c>
      <c r="Q36" s="10">
        <v>1</v>
      </c>
      <c r="R36" s="10"/>
      <c r="S36" s="106">
        <f t="shared" si="7"/>
        <v>90</v>
      </c>
      <c r="T36" s="107"/>
      <c r="U36" s="213">
        <v>90</v>
      </c>
      <c r="V36" s="214"/>
      <c r="W36" s="3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>
        <f t="shared" si="4"/>
        <v>3</v>
      </c>
      <c r="AI36" s="10">
        <f t="shared" si="5"/>
        <v>90</v>
      </c>
      <c r="AJ36" s="10">
        <f t="shared" si="6"/>
        <v>32</v>
      </c>
      <c r="AK36" s="10">
        <v>16</v>
      </c>
      <c r="AL36" s="10">
        <v>16</v>
      </c>
      <c r="AM36" s="10"/>
      <c r="AN36" s="10">
        <v>58</v>
      </c>
      <c r="AO36" s="10">
        <f>AP36+AQ36</f>
        <v>2</v>
      </c>
      <c r="AP36" s="10">
        <v>1</v>
      </c>
      <c r="AQ36" s="10">
        <v>1</v>
      </c>
      <c r="AR36" s="10"/>
      <c r="AS36" s="31"/>
      <c r="AT36" s="35">
        <v>2</v>
      </c>
      <c r="AU36" s="10"/>
      <c r="AV36" s="10"/>
      <c r="AW36" s="94" t="s">
        <v>569</v>
      </c>
      <c r="AX36" s="213" t="s">
        <v>272</v>
      </c>
      <c r="AY36" s="215"/>
      <c r="AZ36" s="215"/>
      <c r="BA36" s="215"/>
      <c r="BB36" s="215"/>
      <c r="BC36" s="215"/>
      <c r="BD36" s="214"/>
      <c r="BE36" s="83"/>
      <c r="BF36" s="84"/>
      <c r="BG36" s="84"/>
      <c r="BH36" s="84"/>
      <c r="BI36" s="84"/>
      <c r="BJ36" s="84"/>
      <c r="BK36" s="85"/>
    </row>
    <row r="37" spans="1:56" ht="12.75" customHeight="1">
      <c r="A37" s="106" t="s">
        <v>30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07"/>
      <c r="N37" s="5"/>
      <c r="O37" s="5"/>
      <c r="P37" s="5"/>
      <c r="Q37" s="5"/>
      <c r="R37" s="5"/>
      <c r="S37" s="106"/>
      <c r="T37" s="107"/>
      <c r="U37" s="106">
        <v>1800</v>
      </c>
      <c r="V37" s="107"/>
      <c r="W37" s="38">
        <f>SUM(W19:W36)</f>
        <v>30</v>
      </c>
      <c r="X37" s="38">
        <f aca="true" t="shared" si="8" ref="X37:AR37">SUM(X19:X36)</f>
        <v>900</v>
      </c>
      <c r="Y37" s="38">
        <f t="shared" si="8"/>
        <v>288</v>
      </c>
      <c r="Z37" s="38">
        <f t="shared" si="8"/>
        <v>128</v>
      </c>
      <c r="AA37" s="38">
        <f t="shared" si="8"/>
        <v>160</v>
      </c>
      <c r="AB37" s="38">
        <f t="shared" si="8"/>
        <v>0</v>
      </c>
      <c r="AC37" s="38">
        <f t="shared" si="8"/>
        <v>612</v>
      </c>
      <c r="AD37" s="38">
        <f t="shared" si="8"/>
        <v>18</v>
      </c>
      <c r="AE37" s="38">
        <f t="shared" si="8"/>
        <v>8</v>
      </c>
      <c r="AF37" s="38">
        <f t="shared" si="8"/>
        <v>10</v>
      </c>
      <c r="AG37" s="38">
        <f t="shared" si="8"/>
        <v>0</v>
      </c>
      <c r="AH37" s="38">
        <f t="shared" si="8"/>
        <v>30</v>
      </c>
      <c r="AI37" s="38">
        <f t="shared" si="8"/>
        <v>900</v>
      </c>
      <c r="AJ37" s="38">
        <f t="shared" si="8"/>
        <v>288</v>
      </c>
      <c r="AK37" s="38">
        <f t="shared" si="8"/>
        <v>128</v>
      </c>
      <c r="AL37" s="38">
        <f t="shared" si="8"/>
        <v>160</v>
      </c>
      <c r="AM37" s="38">
        <f t="shared" si="8"/>
        <v>0</v>
      </c>
      <c r="AN37" s="38">
        <f t="shared" si="8"/>
        <v>612</v>
      </c>
      <c r="AO37" s="38">
        <f t="shared" si="8"/>
        <v>18</v>
      </c>
      <c r="AP37" s="38">
        <f t="shared" si="8"/>
        <v>8</v>
      </c>
      <c r="AQ37" s="38">
        <f t="shared" si="8"/>
        <v>10</v>
      </c>
      <c r="AR37" s="38">
        <f t="shared" si="8"/>
        <v>0</v>
      </c>
      <c r="AS37" s="33" t="s">
        <v>189</v>
      </c>
      <c r="AT37" s="33" t="s">
        <v>188</v>
      </c>
      <c r="AU37" s="5"/>
      <c r="AV37" s="5"/>
      <c r="AW37" s="5"/>
      <c r="AX37" s="106"/>
      <c r="AY37" s="162"/>
      <c r="AZ37" s="162"/>
      <c r="BA37" s="162"/>
      <c r="BB37" s="162"/>
      <c r="BC37" s="162"/>
      <c r="BD37" s="107"/>
    </row>
    <row r="38" spans="1:56" s="11" customFormat="1" ht="12" customHeight="1">
      <c r="A38" s="21"/>
      <c r="B38" s="21"/>
      <c r="C38" s="22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1"/>
      <c r="O38" s="21"/>
      <c r="P38" s="21"/>
      <c r="Q38" s="21"/>
      <c r="R38" s="21"/>
      <c r="S38" s="21"/>
      <c r="T38" s="21"/>
      <c r="U38" s="21"/>
      <c r="V38" s="21"/>
      <c r="W38" s="23"/>
      <c r="X38" s="23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1"/>
      <c r="AV38" s="21"/>
      <c r="AW38" s="21"/>
      <c r="AX38" s="21"/>
      <c r="AY38" s="21"/>
      <c r="AZ38" s="21"/>
      <c r="BA38" s="21"/>
      <c r="BB38" s="21"/>
      <c r="BC38" s="21"/>
      <c r="BD38" s="21"/>
    </row>
    <row r="39" spans="1:51" s="45" customFormat="1" ht="12.75">
      <c r="A39" s="47"/>
      <c r="B39" s="47"/>
      <c r="C39" s="47"/>
      <c r="D39" s="47"/>
      <c r="E39" s="47" t="s">
        <v>185</v>
      </c>
      <c r="F39" s="47"/>
      <c r="G39" s="47"/>
      <c r="H39" s="47"/>
      <c r="I39" s="47"/>
      <c r="J39" s="47"/>
      <c r="K39" s="47"/>
      <c r="L39" s="47"/>
      <c r="M39" s="47"/>
      <c r="N39" s="46" t="s">
        <v>281</v>
      </c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 t="s">
        <v>186</v>
      </c>
      <c r="AG39" s="46"/>
      <c r="AH39" s="46"/>
      <c r="AI39" s="46"/>
      <c r="AJ39" s="46"/>
      <c r="AK39" s="46" t="s">
        <v>283</v>
      </c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</row>
    <row r="40" spans="1:51" s="45" customFormat="1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 t="s">
        <v>282</v>
      </c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 t="s">
        <v>284</v>
      </c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</row>
    <row r="41" spans="1:51" ht="12.75">
      <c r="A41" s="2"/>
      <c r="B41" s="2"/>
      <c r="C41" s="2"/>
      <c r="D41" s="2"/>
      <c r="E41" s="207"/>
      <c r="F41" s="207"/>
      <c r="G41" s="207"/>
      <c r="H41" s="207"/>
      <c r="I41" s="207"/>
      <c r="J41" s="207"/>
      <c r="K41" s="207"/>
      <c r="L41" s="207"/>
      <c r="M41" s="207"/>
      <c r="N41" s="7" t="s">
        <v>31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201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</sheetData>
  <sheetProtection/>
  <mergeCells count="133">
    <mergeCell ref="S33:T33"/>
    <mergeCell ref="B22:D22"/>
    <mergeCell ref="E22:M22"/>
    <mergeCell ref="AX34:BD34"/>
    <mergeCell ref="AX35:BD35"/>
    <mergeCell ref="AX36:BD36"/>
    <mergeCell ref="AX26:BD26"/>
    <mergeCell ref="AX27:BD27"/>
    <mergeCell ref="AX32:BD32"/>
    <mergeCell ref="AX33:BD33"/>
    <mergeCell ref="U36:V36"/>
    <mergeCell ref="E33:M33"/>
    <mergeCell ref="B35:D35"/>
    <mergeCell ref="AX14:BD17"/>
    <mergeCell ref="AX22:BD22"/>
    <mergeCell ref="AX23:BD23"/>
    <mergeCell ref="AX24:BD24"/>
    <mergeCell ref="AX25:BD25"/>
    <mergeCell ref="AK16:AM16"/>
    <mergeCell ref="AP15:AR16"/>
    <mergeCell ref="A21:BD21"/>
    <mergeCell ref="B33:D33"/>
    <mergeCell ref="E41:M41"/>
    <mergeCell ref="B23:D23"/>
    <mergeCell ref="E23:M23"/>
    <mergeCell ref="B26:D26"/>
    <mergeCell ref="E26:M26"/>
    <mergeCell ref="B25:D25"/>
    <mergeCell ref="E25:M25"/>
    <mergeCell ref="B24:D24"/>
    <mergeCell ref="E24:M24"/>
    <mergeCell ref="U34:V34"/>
    <mergeCell ref="E35:M35"/>
    <mergeCell ref="B36:D36"/>
    <mergeCell ref="E36:M36"/>
    <mergeCell ref="S35:T35"/>
    <mergeCell ref="U35:V35"/>
    <mergeCell ref="S36:T36"/>
    <mergeCell ref="B32:D32"/>
    <mergeCell ref="E32:M32"/>
    <mergeCell ref="Q14:R16"/>
    <mergeCell ref="S14:V16"/>
    <mergeCell ref="B29:D29"/>
    <mergeCell ref="E29:M29"/>
    <mergeCell ref="B34:D34"/>
    <mergeCell ref="E34:M34"/>
    <mergeCell ref="B27:D27"/>
    <mergeCell ref="E27:M27"/>
    <mergeCell ref="U33:V33"/>
    <mergeCell ref="S34:T34"/>
    <mergeCell ref="S32:T32"/>
    <mergeCell ref="U32:V32"/>
    <mergeCell ref="S27:T27"/>
    <mergeCell ref="U27:V27"/>
    <mergeCell ref="W14:AG14"/>
    <mergeCell ref="AH14:AR14"/>
    <mergeCell ref="Y16:Y17"/>
    <mergeCell ref="Z16:AB16"/>
    <mergeCell ref="AJ16:AJ17"/>
    <mergeCell ref="W15:W17"/>
    <mergeCell ref="X15:X17"/>
    <mergeCell ref="Y15:AB15"/>
    <mergeCell ref="AD15:AD17"/>
    <mergeCell ref="AE15:AG16"/>
    <mergeCell ref="S17:T17"/>
    <mergeCell ref="U17:V17"/>
    <mergeCell ref="AC15:AC17"/>
    <mergeCell ref="AS14:AV16"/>
    <mergeCell ref="AW14:AW17"/>
    <mergeCell ref="AJ15:AM15"/>
    <mergeCell ref="AN15:AN17"/>
    <mergeCell ref="AO15:AO17"/>
    <mergeCell ref="AH15:AH17"/>
    <mergeCell ref="AI15:AI17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8:AW8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U24:V24"/>
    <mergeCell ref="S25:T25"/>
    <mergeCell ref="U25:V25"/>
    <mergeCell ref="S26:T26"/>
    <mergeCell ref="U26:V26"/>
    <mergeCell ref="S22:T22"/>
    <mergeCell ref="U22:V22"/>
    <mergeCell ref="S23:T23"/>
    <mergeCell ref="U23:V23"/>
    <mergeCell ref="S24:T24"/>
    <mergeCell ref="U31:V31"/>
    <mergeCell ref="S29:T29"/>
    <mergeCell ref="U29:V29"/>
    <mergeCell ref="AX29:BD29"/>
    <mergeCell ref="B30:D30"/>
    <mergeCell ref="E30:M30"/>
    <mergeCell ref="S30:T30"/>
    <mergeCell ref="U30:V30"/>
    <mergeCell ref="AX30:BD30"/>
    <mergeCell ref="U20:V20"/>
    <mergeCell ref="A28:BD28"/>
    <mergeCell ref="A18:BD18"/>
    <mergeCell ref="A37:M37"/>
    <mergeCell ref="S37:T37"/>
    <mergeCell ref="U37:V37"/>
    <mergeCell ref="AX37:BD37"/>
    <mergeCell ref="B31:D31"/>
    <mergeCell ref="E31:M31"/>
    <mergeCell ref="S31:T31"/>
    <mergeCell ref="AX20:BD20"/>
    <mergeCell ref="AX31:BD31"/>
    <mergeCell ref="B19:D19"/>
    <mergeCell ref="E19:M19"/>
    <mergeCell ref="S19:T19"/>
    <mergeCell ref="U19:V19"/>
    <mergeCell ref="AX19:BD19"/>
    <mergeCell ref="B20:D20"/>
    <mergeCell ref="E20:M20"/>
    <mergeCell ref="S20:T20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="90" zoomScaleNormal="90" zoomScalePageLayoutView="0" workbookViewId="0" topLeftCell="A25">
      <selection activeCell="B22" sqref="B22:D27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57" width="28.140625" style="3" hidden="1" customWidth="1"/>
    <col min="58" max="63" width="0" style="3" hidden="1" customWidth="1"/>
    <col min="64" max="16384" width="9.140625" style="3" customWidth="1"/>
  </cols>
  <sheetData>
    <row r="1" spans="1:56" s="11" customFormat="1" ht="17.25" customHeight="1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1:56" s="11" customFormat="1" ht="16.5" customHeight="1">
      <c r="A2" s="172" t="s">
        <v>280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</row>
    <row r="3" spans="2:29" s="11" customFormat="1" ht="12.75">
      <c r="B3" s="12" t="s">
        <v>27</v>
      </c>
      <c r="T3" s="11" t="s">
        <v>33</v>
      </c>
      <c r="Z3" s="39" t="s">
        <v>209</v>
      </c>
      <c r="AA3" s="14"/>
      <c r="AB3" s="14"/>
      <c r="AC3" s="14"/>
    </row>
    <row r="4" spans="2:33" s="11" customFormat="1" ht="12.75">
      <c r="B4" s="11" t="s">
        <v>28</v>
      </c>
      <c r="T4" s="11" t="s">
        <v>32</v>
      </c>
      <c r="Z4" s="11" t="s">
        <v>210</v>
      </c>
      <c r="AA4" s="14"/>
      <c r="AB4" s="14"/>
      <c r="AC4" s="14"/>
      <c r="AG4" s="12" t="s">
        <v>187</v>
      </c>
    </row>
    <row r="5" spans="2:37" s="11" customFormat="1" ht="12.75">
      <c r="B5" s="11" t="s">
        <v>29</v>
      </c>
      <c r="T5" s="11" t="s">
        <v>25</v>
      </c>
      <c r="Z5" s="11" t="s">
        <v>26</v>
      </c>
      <c r="AG5" s="12"/>
      <c r="AH5" s="12"/>
      <c r="AI5" s="12"/>
      <c r="AJ5" s="12"/>
      <c r="AK5" s="12"/>
    </row>
    <row r="6" spans="18:39" s="11" customFormat="1" ht="27.75">
      <c r="R6" s="12"/>
      <c r="S6" s="12"/>
      <c r="T6" s="11" t="s">
        <v>54</v>
      </c>
      <c r="U6" s="12"/>
      <c r="V6" s="12"/>
      <c r="Z6" s="11" t="s">
        <v>252</v>
      </c>
      <c r="AM6" s="32"/>
    </row>
    <row r="7" spans="18:22" s="11" customFormat="1" ht="5.25" customHeight="1">
      <c r="R7" s="12"/>
      <c r="S7" s="12"/>
      <c r="T7" s="12"/>
      <c r="U7" s="12"/>
      <c r="V7" s="12"/>
    </row>
    <row r="8" spans="1:54" s="11" customFormat="1" ht="12.75">
      <c r="A8" s="173" t="s">
        <v>39</v>
      </c>
      <c r="B8" s="175" t="s">
        <v>40</v>
      </c>
      <c r="C8" s="176"/>
      <c r="D8" s="176"/>
      <c r="E8" s="177"/>
      <c r="F8" s="175" t="s">
        <v>41</v>
      </c>
      <c r="G8" s="176"/>
      <c r="H8" s="176"/>
      <c r="I8" s="177"/>
      <c r="J8" s="175" t="s">
        <v>42</v>
      </c>
      <c r="K8" s="176"/>
      <c r="L8" s="176"/>
      <c r="M8" s="176"/>
      <c r="N8" s="177"/>
      <c r="O8" s="175" t="s">
        <v>43</v>
      </c>
      <c r="P8" s="176"/>
      <c r="Q8" s="176"/>
      <c r="R8" s="177"/>
      <c r="S8" s="175" t="s">
        <v>44</v>
      </c>
      <c r="T8" s="176"/>
      <c r="U8" s="176"/>
      <c r="V8" s="176"/>
      <c r="W8" s="177"/>
      <c r="X8" s="175" t="s">
        <v>45</v>
      </c>
      <c r="Y8" s="176"/>
      <c r="Z8" s="176"/>
      <c r="AA8" s="177"/>
      <c r="AB8" s="175" t="s">
        <v>46</v>
      </c>
      <c r="AC8" s="176"/>
      <c r="AD8" s="176"/>
      <c r="AE8" s="177"/>
      <c r="AF8" s="175" t="s">
        <v>47</v>
      </c>
      <c r="AG8" s="176"/>
      <c r="AH8" s="176"/>
      <c r="AI8" s="177"/>
      <c r="AJ8" s="175" t="s">
        <v>48</v>
      </c>
      <c r="AK8" s="176"/>
      <c r="AL8" s="176"/>
      <c r="AM8" s="176"/>
      <c r="AN8" s="177"/>
      <c r="AO8" s="175" t="s">
        <v>49</v>
      </c>
      <c r="AP8" s="176"/>
      <c r="AQ8" s="176"/>
      <c r="AR8" s="177"/>
      <c r="AS8" s="175" t="s">
        <v>50</v>
      </c>
      <c r="AT8" s="176"/>
      <c r="AU8" s="176"/>
      <c r="AV8" s="176"/>
      <c r="AW8" s="177"/>
      <c r="AX8" s="175" t="s">
        <v>51</v>
      </c>
      <c r="AY8" s="176"/>
      <c r="AZ8" s="176"/>
      <c r="BA8" s="177"/>
      <c r="BB8" s="27"/>
    </row>
    <row r="9" spans="1:54" s="11" customFormat="1" ht="12.75">
      <c r="A9" s="174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26">
        <v>52</v>
      </c>
      <c r="BB9" s="28"/>
    </row>
    <row r="10" spans="1:54" s="11" customFormat="1" ht="12.75">
      <c r="A10" s="16" t="s">
        <v>55</v>
      </c>
      <c r="B10" s="17" t="s">
        <v>180</v>
      </c>
      <c r="C10" s="17" t="s">
        <v>180</v>
      </c>
      <c r="D10" s="17" t="s">
        <v>180</v>
      </c>
      <c r="E10" s="17" t="s">
        <v>180</v>
      </c>
      <c r="F10" s="17" t="s">
        <v>180</v>
      </c>
      <c r="G10" s="17" t="s">
        <v>180</v>
      </c>
      <c r="H10" s="17" t="s">
        <v>180</v>
      </c>
      <c r="I10" s="17" t="s">
        <v>180</v>
      </c>
      <c r="J10" s="17" t="s">
        <v>180</v>
      </c>
      <c r="K10" s="17" t="s">
        <v>180</v>
      </c>
      <c r="L10" s="17" t="s">
        <v>180</v>
      </c>
      <c r="M10" s="17" t="s">
        <v>180</v>
      </c>
      <c r="N10" s="17" t="s">
        <v>180</v>
      </c>
      <c r="O10" s="17" t="s">
        <v>180</v>
      </c>
      <c r="P10" s="17" t="s">
        <v>180</v>
      </c>
      <c r="Q10" s="17" t="s">
        <v>180</v>
      </c>
      <c r="R10" s="17" t="s">
        <v>181</v>
      </c>
      <c r="S10" s="17" t="s">
        <v>181</v>
      </c>
      <c r="T10" s="17" t="s">
        <v>181</v>
      </c>
      <c r="U10" s="17" t="s">
        <v>182</v>
      </c>
      <c r="V10" s="17" t="s">
        <v>182</v>
      </c>
      <c r="W10" s="17" t="s">
        <v>182</v>
      </c>
      <c r="X10" s="17" t="s">
        <v>182</v>
      </c>
      <c r="Y10" s="20" t="s">
        <v>180</v>
      </c>
      <c r="Z10" s="20" t="s">
        <v>180</v>
      </c>
      <c r="AA10" s="20" t="s">
        <v>180</v>
      </c>
      <c r="AB10" s="20" t="s">
        <v>180</v>
      </c>
      <c r="AC10" s="20" t="s">
        <v>180</v>
      </c>
      <c r="AD10" s="20" t="s">
        <v>180</v>
      </c>
      <c r="AE10" s="20" t="s">
        <v>180</v>
      </c>
      <c r="AF10" s="20" t="s">
        <v>180</v>
      </c>
      <c r="AG10" s="20" t="s">
        <v>180</v>
      </c>
      <c r="AH10" s="20" t="s">
        <v>180</v>
      </c>
      <c r="AI10" s="20" t="s">
        <v>180</v>
      </c>
      <c r="AJ10" s="20" t="s">
        <v>180</v>
      </c>
      <c r="AK10" s="20" t="s">
        <v>180</v>
      </c>
      <c r="AL10" s="20" t="s">
        <v>180</v>
      </c>
      <c r="AM10" s="20" t="s">
        <v>180</v>
      </c>
      <c r="AN10" s="20" t="s">
        <v>180</v>
      </c>
      <c r="AO10" s="20" t="s">
        <v>181</v>
      </c>
      <c r="AP10" s="20" t="s">
        <v>181</v>
      </c>
      <c r="AQ10" s="20" t="s">
        <v>181</v>
      </c>
      <c r="AR10" s="20" t="s">
        <v>182</v>
      </c>
      <c r="AS10" s="20" t="s">
        <v>182</v>
      </c>
      <c r="AT10" s="20" t="s">
        <v>182</v>
      </c>
      <c r="AU10" s="20" t="s">
        <v>182</v>
      </c>
      <c r="AV10" s="20" t="s">
        <v>182</v>
      </c>
      <c r="AW10" s="20" t="s">
        <v>182</v>
      </c>
      <c r="AX10" s="20" t="s">
        <v>182</v>
      </c>
      <c r="AY10" s="20" t="s">
        <v>182</v>
      </c>
      <c r="AZ10" s="20" t="s">
        <v>182</v>
      </c>
      <c r="BA10" s="20" t="s">
        <v>182</v>
      </c>
      <c r="BB10" s="29"/>
    </row>
    <row r="11" spans="1:54" s="11" customFormat="1" ht="12.75">
      <c r="A11" s="18"/>
      <c r="B11" s="18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ht="10.5" customHeight="1">
      <c r="L12" s="3" t="s">
        <v>544</v>
      </c>
    </row>
    <row r="13" spans="2:22" ht="4.5" customHeight="1">
      <c r="B13" s="9"/>
      <c r="C13" s="9"/>
      <c r="D13" s="9"/>
      <c r="E13" s="25"/>
      <c r="F13" s="25"/>
      <c r="G13" s="25"/>
      <c r="H13" s="25"/>
      <c r="I13" s="25"/>
      <c r="J13" s="25"/>
      <c r="K13" s="25"/>
      <c r="L13" s="25"/>
      <c r="M13" s="25"/>
      <c r="S13" s="9"/>
      <c r="T13" s="9"/>
      <c r="U13" s="9"/>
      <c r="V13" s="9"/>
    </row>
    <row r="14" spans="1:56" ht="12.75" customHeight="1">
      <c r="A14" s="178" t="s">
        <v>23</v>
      </c>
      <c r="B14" s="179" t="s">
        <v>34</v>
      </c>
      <c r="C14" s="180"/>
      <c r="D14" s="181"/>
      <c r="E14" s="95" t="s">
        <v>0</v>
      </c>
      <c r="F14" s="95"/>
      <c r="G14" s="95"/>
      <c r="H14" s="95"/>
      <c r="I14" s="95"/>
      <c r="J14" s="95"/>
      <c r="K14" s="95"/>
      <c r="L14" s="95"/>
      <c r="M14" s="95"/>
      <c r="N14" s="95" t="s">
        <v>1</v>
      </c>
      <c r="O14" s="95"/>
      <c r="P14" s="178" t="s">
        <v>4</v>
      </c>
      <c r="Q14" s="95" t="s">
        <v>5</v>
      </c>
      <c r="R14" s="95"/>
      <c r="S14" s="195" t="s">
        <v>35</v>
      </c>
      <c r="T14" s="196"/>
      <c r="U14" s="196"/>
      <c r="V14" s="197"/>
      <c r="W14" s="95" t="s">
        <v>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 t="s">
        <v>9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188" t="s">
        <v>17</v>
      </c>
      <c r="AT14" s="188"/>
      <c r="AU14" s="188"/>
      <c r="AV14" s="188"/>
      <c r="AW14" s="178" t="s">
        <v>21</v>
      </c>
      <c r="AX14" s="195" t="s">
        <v>22</v>
      </c>
      <c r="AY14" s="196"/>
      <c r="AZ14" s="196"/>
      <c r="BA14" s="196"/>
      <c r="BB14" s="196"/>
      <c r="BC14" s="196"/>
      <c r="BD14" s="197"/>
    </row>
    <row r="15" spans="1:56" ht="12.75">
      <c r="A15" s="178"/>
      <c r="B15" s="182"/>
      <c r="C15" s="183"/>
      <c r="D15" s="18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78"/>
      <c r="Q15" s="95"/>
      <c r="R15" s="95"/>
      <c r="S15" s="198"/>
      <c r="T15" s="199"/>
      <c r="U15" s="199"/>
      <c r="V15" s="200"/>
      <c r="W15" s="178" t="s">
        <v>10</v>
      </c>
      <c r="X15" s="190" t="s">
        <v>37</v>
      </c>
      <c r="Y15" s="95" t="s">
        <v>38</v>
      </c>
      <c r="Z15" s="95"/>
      <c r="AA15" s="95"/>
      <c r="AB15" s="95"/>
      <c r="AC15" s="178" t="s">
        <v>16</v>
      </c>
      <c r="AD15" s="178" t="s">
        <v>52</v>
      </c>
      <c r="AE15" s="189" t="s">
        <v>12</v>
      </c>
      <c r="AF15" s="189"/>
      <c r="AG15" s="189"/>
      <c r="AH15" s="178" t="s">
        <v>10</v>
      </c>
      <c r="AI15" s="190" t="s">
        <v>37</v>
      </c>
      <c r="AJ15" s="95" t="s">
        <v>38</v>
      </c>
      <c r="AK15" s="95"/>
      <c r="AL15" s="95"/>
      <c r="AM15" s="95"/>
      <c r="AN15" s="178" t="s">
        <v>16</v>
      </c>
      <c r="AO15" s="178" t="s">
        <v>52</v>
      </c>
      <c r="AP15" s="189" t="s">
        <v>12</v>
      </c>
      <c r="AQ15" s="189"/>
      <c r="AR15" s="189"/>
      <c r="AS15" s="188"/>
      <c r="AT15" s="188"/>
      <c r="AU15" s="188"/>
      <c r="AV15" s="188"/>
      <c r="AW15" s="178"/>
      <c r="AX15" s="198"/>
      <c r="AY15" s="199"/>
      <c r="AZ15" s="199"/>
      <c r="BA15" s="199"/>
      <c r="BB15" s="199"/>
      <c r="BC15" s="199"/>
      <c r="BD15" s="200"/>
    </row>
    <row r="16" spans="1:56" ht="12.75" customHeight="1">
      <c r="A16" s="178"/>
      <c r="B16" s="182"/>
      <c r="C16" s="183"/>
      <c r="D16" s="18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78"/>
      <c r="Q16" s="95"/>
      <c r="R16" s="95"/>
      <c r="S16" s="201"/>
      <c r="T16" s="202"/>
      <c r="U16" s="202"/>
      <c r="V16" s="203"/>
      <c r="W16" s="178"/>
      <c r="X16" s="191"/>
      <c r="Y16" s="178" t="s">
        <v>11</v>
      </c>
      <c r="Z16" s="189" t="s">
        <v>12</v>
      </c>
      <c r="AA16" s="189"/>
      <c r="AB16" s="189"/>
      <c r="AC16" s="178"/>
      <c r="AD16" s="178"/>
      <c r="AE16" s="189"/>
      <c r="AF16" s="189"/>
      <c r="AG16" s="189"/>
      <c r="AH16" s="178"/>
      <c r="AI16" s="191"/>
      <c r="AJ16" s="178" t="s">
        <v>11</v>
      </c>
      <c r="AK16" s="189" t="s">
        <v>12</v>
      </c>
      <c r="AL16" s="189"/>
      <c r="AM16" s="189"/>
      <c r="AN16" s="178"/>
      <c r="AO16" s="178"/>
      <c r="AP16" s="189"/>
      <c r="AQ16" s="189"/>
      <c r="AR16" s="189"/>
      <c r="AS16" s="188"/>
      <c r="AT16" s="188"/>
      <c r="AU16" s="188"/>
      <c r="AV16" s="188"/>
      <c r="AW16" s="178"/>
      <c r="AX16" s="198"/>
      <c r="AY16" s="199"/>
      <c r="AZ16" s="199"/>
      <c r="BA16" s="199"/>
      <c r="BB16" s="199"/>
      <c r="BC16" s="199"/>
      <c r="BD16" s="200"/>
    </row>
    <row r="17" spans="1:56" ht="66.75" customHeight="1">
      <c r="A17" s="178"/>
      <c r="B17" s="185"/>
      <c r="C17" s="186"/>
      <c r="D17" s="187"/>
      <c r="E17" s="95"/>
      <c r="F17" s="95"/>
      <c r="G17" s="95"/>
      <c r="H17" s="95"/>
      <c r="I17" s="95"/>
      <c r="J17" s="95"/>
      <c r="K17" s="95"/>
      <c r="L17" s="95"/>
      <c r="M17" s="95"/>
      <c r="N17" s="4" t="s">
        <v>2</v>
      </c>
      <c r="O17" s="4" t="s">
        <v>3</v>
      </c>
      <c r="P17" s="178"/>
      <c r="Q17" s="4" t="s">
        <v>6</v>
      </c>
      <c r="R17" s="4" t="s">
        <v>7</v>
      </c>
      <c r="S17" s="204" t="s">
        <v>53</v>
      </c>
      <c r="T17" s="205"/>
      <c r="U17" s="193" t="s">
        <v>36</v>
      </c>
      <c r="V17" s="194"/>
      <c r="W17" s="178"/>
      <c r="X17" s="192"/>
      <c r="Y17" s="178"/>
      <c r="Z17" s="4" t="s">
        <v>13</v>
      </c>
      <c r="AA17" s="4" t="s">
        <v>14</v>
      </c>
      <c r="AB17" s="4" t="s">
        <v>15</v>
      </c>
      <c r="AC17" s="178"/>
      <c r="AD17" s="178"/>
      <c r="AE17" s="4" t="s">
        <v>13</v>
      </c>
      <c r="AF17" s="4" t="s">
        <v>14</v>
      </c>
      <c r="AG17" s="4" t="s">
        <v>15</v>
      </c>
      <c r="AH17" s="178"/>
      <c r="AI17" s="192"/>
      <c r="AJ17" s="178"/>
      <c r="AK17" s="4" t="s">
        <v>13</v>
      </c>
      <c r="AL17" s="4" t="s">
        <v>14</v>
      </c>
      <c r="AM17" s="4" t="s">
        <v>15</v>
      </c>
      <c r="AN17" s="178"/>
      <c r="AO17" s="178"/>
      <c r="AP17" s="4" t="s">
        <v>13</v>
      </c>
      <c r="AQ17" s="4" t="s">
        <v>14</v>
      </c>
      <c r="AR17" s="4" t="s">
        <v>15</v>
      </c>
      <c r="AS17" s="4" t="s">
        <v>18</v>
      </c>
      <c r="AT17" s="4" t="s">
        <v>19</v>
      </c>
      <c r="AU17" s="4" t="s">
        <v>57</v>
      </c>
      <c r="AV17" s="4" t="s">
        <v>20</v>
      </c>
      <c r="AW17" s="178"/>
      <c r="AX17" s="201"/>
      <c r="AY17" s="202"/>
      <c r="AZ17" s="202"/>
      <c r="BA17" s="202"/>
      <c r="BB17" s="202"/>
      <c r="BC17" s="202"/>
      <c r="BD17" s="203"/>
    </row>
    <row r="18" spans="1:56" ht="12.75" customHeight="1">
      <c r="A18" s="102" t="s">
        <v>224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4"/>
    </row>
    <row r="19" spans="1:56" ht="21.75" customHeight="1">
      <c r="A19" s="5">
        <v>1</v>
      </c>
      <c r="B19" s="95" t="s">
        <v>538</v>
      </c>
      <c r="C19" s="95"/>
      <c r="D19" s="95"/>
      <c r="E19" s="105" t="s">
        <v>273</v>
      </c>
      <c r="F19" s="105"/>
      <c r="G19" s="105"/>
      <c r="H19" s="105"/>
      <c r="I19" s="105"/>
      <c r="J19" s="105"/>
      <c r="K19" s="105"/>
      <c r="L19" s="105"/>
      <c r="M19" s="105"/>
      <c r="N19" s="5"/>
      <c r="O19" s="5"/>
      <c r="P19" s="5"/>
      <c r="Q19" s="5"/>
      <c r="R19" s="5"/>
      <c r="S19" s="106">
        <f>X19+AI19</f>
        <v>135</v>
      </c>
      <c r="T19" s="107"/>
      <c r="U19" s="106">
        <f>X19+AI19</f>
        <v>135</v>
      </c>
      <c r="V19" s="107"/>
      <c r="W19" s="38">
        <f>X19/30</f>
        <v>0</v>
      </c>
      <c r="X19" s="5">
        <f>Y19+AC19</f>
        <v>0</v>
      </c>
      <c r="Y19" s="5">
        <f>Z19+AA19+AB19</f>
        <v>0</v>
      </c>
      <c r="Z19" s="5">
        <f aca="true" t="shared" si="0" ref="Z19:AB20">AE19*16</f>
        <v>0</v>
      </c>
      <c r="AA19" s="5">
        <f t="shared" si="0"/>
        <v>0</v>
      </c>
      <c r="AB19" s="5">
        <f t="shared" si="0"/>
        <v>0</v>
      </c>
      <c r="AC19" s="5"/>
      <c r="AD19" s="5">
        <f>AE19+AF19+AG19</f>
        <v>0</v>
      </c>
      <c r="AE19" s="5"/>
      <c r="AF19" s="5"/>
      <c r="AG19" s="5"/>
      <c r="AH19" s="58">
        <f>AI19/30</f>
        <v>4.5</v>
      </c>
      <c r="AI19" s="52">
        <f>AJ19+AN19</f>
        <v>135</v>
      </c>
      <c r="AJ19" s="52">
        <f>AK19+AL19+AM19</f>
        <v>48</v>
      </c>
      <c r="AK19" s="52">
        <f aca="true" t="shared" si="1" ref="AK19:AM20">AP19*16</f>
        <v>16</v>
      </c>
      <c r="AL19" s="52">
        <f t="shared" si="1"/>
        <v>32</v>
      </c>
      <c r="AM19" s="52">
        <f t="shared" si="1"/>
        <v>0</v>
      </c>
      <c r="AN19" s="52">
        <v>87</v>
      </c>
      <c r="AO19" s="52">
        <f>AP19+AQ19+AR19</f>
        <v>3</v>
      </c>
      <c r="AP19" s="52">
        <v>1</v>
      </c>
      <c r="AQ19" s="52">
        <v>2</v>
      </c>
      <c r="AR19" s="5"/>
      <c r="AS19" s="5">
        <v>2</v>
      </c>
      <c r="AT19" s="5"/>
      <c r="AU19" s="5"/>
      <c r="AV19" s="5"/>
      <c r="AW19" s="5"/>
      <c r="AX19" s="144"/>
      <c r="AY19" s="145"/>
      <c r="AZ19" s="145"/>
      <c r="BA19" s="145"/>
      <c r="BB19" s="145"/>
      <c r="BC19" s="145"/>
      <c r="BD19" s="146"/>
    </row>
    <row r="20" spans="1:56" s="41" customFormat="1" ht="21.75" customHeight="1">
      <c r="A20" s="52">
        <v>2</v>
      </c>
      <c r="B20" s="95" t="s">
        <v>539</v>
      </c>
      <c r="C20" s="95"/>
      <c r="D20" s="95"/>
      <c r="E20" s="96" t="s">
        <v>274</v>
      </c>
      <c r="F20" s="96"/>
      <c r="G20" s="96"/>
      <c r="H20" s="96"/>
      <c r="I20" s="96"/>
      <c r="J20" s="96"/>
      <c r="K20" s="96"/>
      <c r="L20" s="96"/>
      <c r="M20" s="96"/>
      <c r="N20" s="52"/>
      <c r="O20" s="52"/>
      <c r="P20" s="5"/>
      <c r="Q20" s="5"/>
      <c r="R20" s="52"/>
      <c r="S20" s="97">
        <f>X20+AI20</f>
        <v>135</v>
      </c>
      <c r="T20" s="98"/>
      <c r="U20" s="97">
        <f>X20+AI20</f>
        <v>135</v>
      </c>
      <c r="V20" s="98"/>
      <c r="W20" s="54">
        <f>X20/30</f>
        <v>0</v>
      </c>
      <c r="X20" s="76">
        <f>Y20+AC20</f>
        <v>0</v>
      </c>
      <c r="Y20" s="52">
        <f>Z20+AA20+AB20</f>
        <v>0</v>
      </c>
      <c r="Z20" s="52">
        <f t="shared" si="0"/>
        <v>0</v>
      </c>
      <c r="AA20" s="52">
        <f t="shared" si="0"/>
        <v>0</v>
      </c>
      <c r="AB20" s="52">
        <f t="shared" si="0"/>
        <v>0</v>
      </c>
      <c r="AC20" s="76"/>
      <c r="AD20" s="52">
        <f>AE20+AF20+AG20</f>
        <v>0</v>
      </c>
      <c r="AE20" s="52"/>
      <c r="AF20" s="54"/>
      <c r="AG20" s="52"/>
      <c r="AH20" s="58">
        <f>AI20/30</f>
        <v>4.5</v>
      </c>
      <c r="AI20" s="52">
        <f>AJ20+AN20</f>
        <v>135</v>
      </c>
      <c r="AJ20" s="52">
        <f>AK20+AL20+AM20</f>
        <v>48</v>
      </c>
      <c r="AK20" s="52">
        <f t="shared" si="1"/>
        <v>16</v>
      </c>
      <c r="AL20" s="52">
        <f t="shared" si="1"/>
        <v>32</v>
      </c>
      <c r="AM20" s="52">
        <f t="shared" si="1"/>
        <v>0</v>
      </c>
      <c r="AN20" s="52">
        <v>87</v>
      </c>
      <c r="AO20" s="52">
        <f>AP20+AQ20+AR20</f>
        <v>3</v>
      </c>
      <c r="AP20" s="52">
        <v>1</v>
      </c>
      <c r="AQ20" s="52">
        <v>2</v>
      </c>
      <c r="AR20" s="52"/>
      <c r="AS20" s="55">
        <v>2</v>
      </c>
      <c r="AT20" s="52"/>
      <c r="AU20" s="52"/>
      <c r="AV20" s="52"/>
      <c r="AW20" s="52"/>
      <c r="AX20" s="99"/>
      <c r="AY20" s="100"/>
      <c r="AZ20" s="100"/>
      <c r="BA20" s="100"/>
      <c r="BB20" s="100"/>
      <c r="BC20" s="100"/>
      <c r="BD20" s="101"/>
    </row>
    <row r="21" spans="1:56" ht="12.75" customHeight="1">
      <c r="A21" s="169" t="s">
        <v>62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1"/>
    </row>
    <row r="22" spans="1:63" ht="25.5" customHeight="1">
      <c r="A22" s="5">
        <v>1</v>
      </c>
      <c r="B22" s="216" t="s">
        <v>598</v>
      </c>
      <c r="C22" s="216"/>
      <c r="D22" s="216"/>
      <c r="E22" s="105" t="s">
        <v>87</v>
      </c>
      <c r="F22" s="105"/>
      <c r="G22" s="105"/>
      <c r="H22" s="105"/>
      <c r="I22" s="105"/>
      <c r="J22" s="105"/>
      <c r="K22" s="105"/>
      <c r="L22" s="105"/>
      <c r="M22" s="105"/>
      <c r="N22" s="5"/>
      <c r="O22" s="5"/>
      <c r="P22" s="5">
        <v>14</v>
      </c>
      <c r="Q22" s="5">
        <v>1</v>
      </c>
      <c r="R22" s="5"/>
      <c r="S22" s="106">
        <f>X22+AI22</f>
        <v>135</v>
      </c>
      <c r="T22" s="107"/>
      <c r="U22" s="106">
        <v>135</v>
      </c>
      <c r="V22" s="107"/>
      <c r="W22" s="8">
        <f>X22/30</f>
        <v>4.5</v>
      </c>
      <c r="X22" s="5">
        <f>Y22+AC22</f>
        <v>135</v>
      </c>
      <c r="Y22" s="5">
        <f>Z22+AA22</f>
        <v>32</v>
      </c>
      <c r="Z22" s="5">
        <f aca="true" t="shared" si="2" ref="Z22:AA25">AE22*16</f>
        <v>16</v>
      </c>
      <c r="AA22" s="5">
        <f t="shared" si="2"/>
        <v>16</v>
      </c>
      <c r="AB22" s="5"/>
      <c r="AC22" s="5">
        <v>103</v>
      </c>
      <c r="AD22" s="5">
        <f>AE22+AF22</f>
        <v>2</v>
      </c>
      <c r="AE22" s="5">
        <v>1</v>
      </c>
      <c r="AF22" s="5">
        <v>1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58</v>
      </c>
      <c r="AT22" s="5"/>
      <c r="AU22" s="5"/>
      <c r="AV22" s="5"/>
      <c r="AW22" s="94" t="s">
        <v>597</v>
      </c>
      <c r="AX22" s="213" t="s">
        <v>272</v>
      </c>
      <c r="AY22" s="215"/>
      <c r="AZ22" s="215"/>
      <c r="BA22" s="215"/>
      <c r="BB22" s="215"/>
      <c r="BC22" s="215"/>
      <c r="BD22" s="214"/>
      <c r="BE22" s="77"/>
      <c r="BF22" s="78"/>
      <c r="BG22" s="78"/>
      <c r="BH22" s="78"/>
      <c r="BI22" s="78"/>
      <c r="BJ22" s="78"/>
      <c r="BK22" s="79"/>
    </row>
    <row r="23" spans="1:63" ht="25.5" customHeight="1">
      <c r="A23" s="5">
        <v>2</v>
      </c>
      <c r="B23" s="216" t="s">
        <v>599</v>
      </c>
      <c r="C23" s="216"/>
      <c r="D23" s="216"/>
      <c r="E23" s="105" t="s">
        <v>81</v>
      </c>
      <c r="F23" s="105"/>
      <c r="G23" s="105"/>
      <c r="H23" s="105"/>
      <c r="I23" s="105"/>
      <c r="J23" s="105"/>
      <c r="K23" s="105"/>
      <c r="L23" s="105"/>
      <c r="M23" s="105"/>
      <c r="N23" s="5"/>
      <c r="O23" s="5"/>
      <c r="P23" s="5">
        <v>14</v>
      </c>
      <c r="Q23" s="5">
        <v>1</v>
      </c>
      <c r="R23" s="5"/>
      <c r="S23" s="106">
        <f aca="true" t="shared" si="3" ref="S23:S33">X23+AI23</f>
        <v>135</v>
      </c>
      <c r="T23" s="107"/>
      <c r="U23" s="106">
        <v>135</v>
      </c>
      <c r="V23" s="107"/>
      <c r="W23" s="8">
        <f>X23/30</f>
        <v>4.5</v>
      </c>
      <c r="X23" s="5">
        <f>Y23+AC23</f>
        <v>135</v>
      </c>
      <c r="Y23" s="5">
        <f>Z23+AA23</f>
        <v>48</v>
      </c>
      <c r="Z23" s="5">
        <f t="shared" si="2"/>
        <v>16</v>
      </c>
      <c r="AA23" s="5">
        <f t="shared" si="2"/>
        <v>32</v>
      </c>
      <c r="AB23" s="5"/>
      <c r="AC23" s="5">
        <v>87</v>
      </c>
      <c r="AD23" s="5">
        <f>AE23+AF23</f>
        <v>3</v>
      </c>
      <c r="AE23" s="5">
        <v>1</v>
      </c>
      <c r="AF23" s="5">
        <v>2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 t="s">
        <v>58</v>
      </c>
      <c r="AT23" s="5"/>
      <c r="AU23" s="5"/>
      <c r="AV23" s="5"/>
      <c r="AW23" s="5"/>
      <c r="AX23" s="213" t="s">
        <v>272</v>
      </c>
      <c r="AY23" s="215"/>
      <c r="AZ23" s="215"/>
      <c r="BA23" s="215"/>
      <c r="BB23" s="215"/>
      <c r="BC23" s="215"/>
      <c r="BD23" s="214"/>
      <c r="BE23" s="83"/>
      <c r="BF23" s="84"/>
      <c r="BG23" s="84"/>
      <c r="BH23" s="84"/>
      <c r="BI23" s="84"/>
      <c r="BJ23" s="84"/>
      <c r="BK23" s="85"/>
    </row>
    <row r="24" spans="1:63" ht="25.5" customHeight="1">
      <c r="A24" s="5">
        <v>3</v>
      </c>
      <c r="B24" s="216" t="s">
        <v>600</v>
      </c>
      <c r="C24" s="216"/>
      <c r="D24" s="216"/>
      <c r="E24" s="105" t="s">
        <v>103</v>
      </c>
      <c r="F24" s="105"/>
      <c r="G24" s="105"/>
      <c r="H24" s="105"/>
      <c r="I24" s="105"/>
      <c r="J24" s="105"/>
      <c r="K24" s="105"/>
      <c r="L24" s="105"/>
      <c r="M24" s="105"/>
      <c r="N24" s="5"/>
      <c r="O24" s="5"/>
      <c r="P24" s="5">
        <v>14</v>
      </c>
      <c r="Q24" s="5">
        <v>1</v>
      </c>
      <c r="R24" s="5"/>
      <c r="S24" s="106">
        <f t="shared" si="3"/>
        <v>135</v>
      </c>
      <c r="T24" s="107"/>
      <c r="U24" s="106">
        <v>135</v>
      </c>
      <c r="V24" s="107"/>
      <c r="W24" s="8">
        <f>X24/30</f>
        <v>4.5</v>
      </c>
      <c r="X24" s="5">
        <f>Y24+AC24</f>
        <v>135</v>
      </c>
      <c r="Y24" s="5">
        <f>Z24+AA24</f>
        <v>32</v>
      </c>
      <c r="Z24" s="5">
        <f t="shared" si="2"/>
        <v>16</v>
      </c>
      <c r="AA24" s="5">
        <f t="shared" si="2"/>
        <v>16</v>
      </c>
      <c r="AB24" s="5"/>
      <c r="AC24" s="5">
        <v>103</v>
      </c>
      <c r="AD24" s="5">
        <f>AE24+AF24</f>
        <v>2</v>
      </c>
      <c r="AE24" s="5">
        <v>1</v>
      </c>
      <c r="AF24" s="5">
        <v>1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10" t="s">
        <v>58</v>
      </c>
      <c r="AT24" s="5"/>
      <c r="AU24" s="5"/>
      <c r="AV24" s="5"/>
      <c r="AW24" s="5"/>
      <c r="AX24" s="106" t="s">
        <v>474</v>
      </c>
      <c r="AY24" s="162"/>
      <c r="AZ24" s="162"/>
      <c r="BA24" s="162"/>
      <c r="BB24" s="162"/>
      <c r="BC24" s="162"/>
      <c r="BD24" s="107"/>
      <c r="BE24" s="77" t="s">
        <v>480</v>
      </c>
      <c r="BF24" s="78"/>
      <c r="BG24" s="78"/>
      <c r="BH24" s="78"/>
      <c r="BI24" s="78"/>
      <c r="BJ24" s="78"/>
      <c r="BK24" s="79"/>
    </row>
    <row r="25" spans="1:63" ht="25.5" customHeight="1">
      <c r="A25" s="5">
        <v>4</v>
      </c>
      <c r="B25" s="216" t="s">
        <v>601</v>
      </c>
      <c r="C25" s="216"/>
      <c r="D25" s="216"/>
      <c r="E25" s="105" t="s">
        <v>104</v>
      </c>
      <c r="F25" s="105"/>
      <c r="G25" s="105"/>
      <c r="H25" s="105"/>
      <c r="I25" s="105"/>
      <c r="J25" s="105"/>
      <c r="K25" s="105"/>
      <c r="L25" s="105"/>
      <c r="M25" s="105"/>
      <c r="N25" s="5"/>
      <c r="O25" s="5"/>
      <c r="P25" s="5">
        <v>14</v>
      </c>
      <c r="Q25" s="5">
        <v>1</v>
      </c>
      <c r="R25" s="5"/>
      <c r="S25" s="106">
        <f t="shared" si="3"/>
        <v>135</v>
      </c>
      <c r="T25" s="107"/>
      <c r="U25" s="106">
        <v>135</v>
      </c>
      <c r="V25" s="107"/>
      <c r="W25" s="8">
        <f>X25/30</f>
        <v>4.5</v>
      </c>
      <c r="X25" s="5">
        <f>Y25+AC25</f>
        <v>135</v>
      </c>
      <c r="Y25" s="5">
        <f>Z25+AA25</f>
        <v>48</v>
      </c>
      <c r="Z25" s="5">
        <f t="shared" si="2"/>
        <v>16</v>
      </c>
      <c r="AA25" s="5">
        <f t="shared" si="2"/>
        <v>32</v>
      </c>
      <c r="AB25" s="5"/>
      <c r="AC25" s="5">
        <v>87</v>
      </c>
      <c r="AD25" s="5">
        <f>AE25+AF25</f>
        <v>3</v>
      </c>
      <c r="AE25" s="5">
        <v>1</v>
      </c>
      <c r="AF25" s="5">
        <v>2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10" t="s">
        <v>58</v>
      </c>
      <c r="AT25" s="5"/>
      <c r="AU25" s="5"/>
      <c r="AV25" s="5"/>
      <c r="AW25" s="5"/>
      <c r="AX25" s="106" t="s">
        <v>474</v>
      </c>
      <c r="AY25" s="162"/>
      <c r="AZ25" s="162"/>
      <c r="BA25" s="162"/>
      <c r="BB25" s="162"/>
      <c r="BC25" s="162"/>
      <c r="BD25" s="107"/>
      <c r="BE25" s="77" t="s">
        <v>481</v>
      </c>
      <c r="BF25" s="78"/>
      <c r="BG25" s="78"/>
      <c r="BH25" s="78"/>
      <c r="BI25" s="78"/>
      <c r="BJ25" s="78"/>
      <c r="BK25" s="79"/>
    </row>
    <row r="26" spans="1:63" ht="25.5" customHeight="1">
      <c r="A26" s="5">
        <v>5</v>
      </c>
      <c r="B26" s="216" t="s">
        <v>602</v>
      </c>
      <c r="C26" s="216"/>
      <c r="D26" s="216"/>
      <c r="E26" s="105" t="s">
        <v>88</v>
      </c>
      <c r="F26" s="105"/>
      <c r="G26" s="105"/>
      <c r="H26" s="105"/>
      <c r="I26" s="105"/>
      <c r="J26" s="105"/>
      <c r="K26" s="105"/>
      <c r="L26" s="105"/>
      <c r="M26" s="105"/>
      <c r="N26" s="5"/>
      <c r="O26" s="5"/>
      <c r="P26" s="5">
        <v>14</v>
      </c>
      <c r="Q26" s="5">
        <v>1</v>
      </c>
      <c r="R26" s="5"/>
      <c r="S26" s="106">
        <f t="shared" si="3"/>
        <v>135</v>
      </c>
      <c r="T26" s="107"/>
      <c r="U26" s="106">
        <v>135</v>
      </c>
      <c r="V26" s="107"/>
      <c r="W26" s="8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>AI26/30</f>
        <v>4.5</v>
      </c>
      <c r="AI26" s="5">
        <f>AJ26+AN26</f>
        <v>135</v>
      </c>
      <c r="AJ26" s="5">
        <f>AK26+AL26</f>
        <v>32</v>
      </c>
      <c r="AK26" s="5">
        <f>AP26*16</f>
        <v>16</v>
      </c>
      <c r="AL26" s="5">
        <f>AQ26*16</f>
        <v>16</v>
      </c>
      <c r="AM26" s="5"/>
      <c r="AN26" s="5">
        <v>103</v>
      </c>
      <c r="AO26" s="5">
        <f>AP26+AQ26</f>
        <v>2</v>
      </c>
      <c r="AP26" s="5">
        <v>1</v>
      </c>
      <c r="AQ26" s="5">
        <v>1</v>
      </c>
      <c r="AR26" s="5"/>
      <c r="AS26" s="5" t="s">
        <v>59</v>
      </c>
      <c r="AT26" s="5"/>
      <c r="AU26" s="5"/>
      <c r="AV26" s="5"/>
      <c r="AW26" s="5"/>
      <c r="AX26" s="213" t="s">
        <v>272</v>
      </c>
      <c r="AY26" s="215"/>
      <c r="AZ26" s="215"/>
      <c r="BA26" s="215"/>
      <c r="BB26" s="215"/>
      <c r="BC26" s="215"/>
      <c r="BD26" s="214"/>
      <c r="BE26" s="77" t="s">
        <v>482</v>
      </c>
      <c r="BF26" s="78"/>
      <c r="BG26" s="78"/>
      <c r="BH26" s="78"/>
      <c r="BI26" s="78"/>
      <c r="BJ26" s="78"/>
      <c r="BK26" s="79"/>
    </row>
    <row r="27" spans="1:63" ht="24" customHeight="1">
      <c r="A27" s="10">
        <v>6</v>
      </c>
      <c r="B27" s="216" t="s">
        <v>603</v>
      </c>
      <c r="C27" s="216"/>
      <c r="D27" s="216"/>
      <c r="E27" s="223" t="s">
        <v>263</v>
      </c>
      <c r="F27" s="224"/>
      <c r="G27" s="224"/>
      <c r="H27" s="224"/>
      <c r="I27" s="224"/>
      <c r="J27" s="224"/>
      <c r="K27" s="224"/>
      <c r="L27" s="224"/>
      <c r="M27" s="225"/>
      <c r="N27" s="10"/>
      <c r="O27" s="10"/>
      <c r="P27" s="5">
        <v>14</v>
      </c>
      <c r="Q27" s="10">
        <v>1</v>
      </c>
      <c r="R27" s="10"/>
      <c r="S27" s="213">
        <f t="shared" si="3"/>
        <v>135</v>
      </c>
      <c r="T27" s="214"/>
      <c r="U27" s="106">
        <v>135</v>
      </c>
      <c r="V27" s="107"/>
      <c r="W27" s="34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>
        <f aca="true" t="shared" si="4" ref="AH27:AH36">AI27/30</f>
        <v>4.5</v>
      </c>
      <c r="AI27" s="10">
        <f aca="true" t="shared" si="5" ref="AI27:AI36">AJ27+AN27</f>
        <v>135</v>
      </c>
      <c r="AJ27" s="10">
        <f aca="true" t="shared" si="6" ref="AJ27:AJ36">AK27+AL27</f>
        <v>32</v>
      </c>
      <c r="AK27" s="5">
        <f>AP27*16</f>
        <v>16</v>
      </c>
      <c r="AL27" s="5">
        <f>AQ27*16</f>
        <v>16</v>
      </c>
      <c r="AM27" s="10"/>
      <c r="AN27" s="5">
        <v>103</v>
      </c>
      <c r="AO27" s="5">
        <f>AP27+AQ27</f>
        <v>2</v>
      </c>
      <c r="AP27" s="5">
        <v>1</v>
      </c>
      <c r="AQ27" s="5">
        <v>1</v>
      </c>
      <c r="AR27" s="10"/>
      <c r="AS27" s="10" t="s">
        <v>221</v>
      </c>
      <c r="AT27" s="10"/>
      <c r="AU27" s="10"/>
      <c r="AV27" s="10"/>
      <c r="AW27" s="10"/>
      <c r="AX27" s="106" t="s">
        <v>474</v>
      </c>
      <c r="AY27" s="162"/>
      <c r="AZ27" s="162"/>
      <c r="BA27" s="162"/>
      <c r="BB27" s="162"/>
      <c r="BC27" s="162"/>
      <c r="BD27" s="107"/>
      <c r="BE27" s="83" t="s">
        <v>483</v>
      </c>
      <c r="BF27" s="84"/>
      <c r="BG27" s="84"/>
      <c r="BH27" s="84"/>
      <c r="BI27" s="84"/>
      <c r="BJ27" s="84"/>
      <c r="BK27" s="85"/>
    </row>
    <row r="28" spans="1:56" ht="12.75" customHeight="1">
      <c r="A28" s="217" t="s">
        <v>225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9"/>
    </row>
    <row r="29" spans="1:63" ht="29.25" customHeight="1">
      <c r="A29" s="10">
        <v>1</v>
      </c>
      <c r="B29" s="97" t="s">
        <v>325</v>
      </c>
      <c r="C29" s="108"/>
      <c r="D29" s="98"/>
      <c r="E29" s="226" t="s">
        <v>264</v>
      </c>
      <c r="F29" s="227"/>
      <c r="G29" s="227"/>
      <c r="H29" s="227"/>
      <c r="I29" s="227"/>
      <c r="J29" s="227"/>
      <c r="K29" s="227"/>
      <c r="L29" s="227"/>
      <c r="M29" s="228"/>
      <c r="N29" s="10"/>
      <c r="O29" s="10"/>
      <c r="P29" s="10">
        <v>14</v>
      </c>
      <c r="Q29" s="10">
        <v>1</v>
      </c>
      <c r="R29" s="10"/>
      <c r="S29" s="213">
        <f>X29+AI29</f>
        <v>90</v>
      </c>
      <c r="T29" s="214"/>
      <c r="U29" s="213">
        <v>90</v>
      </c>
      <c r="V29" s="214"/>
      <c r="W29" s="40">
        <f>X29/30</f>
        <v>3</v>
      </c>
      <c r="X29" s="10">
        <f>Y29+AC29</f>
        <v>90</v>
      </c>
      <c r="Y29" s="10">
        <f>Z29+AA29</f>
        <v>32</v>
      </c>
      <c r="Z29" s="10">
        <v>16</v>
      </c>
      <c r="AA29" s="10">
        <v>16</v>
      </c>
      <c r="AB29" s="10"/>
      <c r="AC29" s="10">
        <v>58</v>
      </c>
      <c r="AD29" s="10">
        <f>AE29+AF29</f>
        <v>2</v>
      </c>
      <c r="AE29" s="10">
        <v>1</v>
      </c>
      <c r="AF29" s="10">
        <v>1</v>
      </c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>
        <v>1</v>
      </c>
      <c r="AU29" s="10"/>
      <c r="AV29" s="10"/>
      <c r="AW29" s="10"/>
      <c r="AX29" s="106" t="s">
        <v>474</v>
      </c>
      <c r="AY29" s="162"/>
      <c r="AZ29" s="162"/>
      <c r="BA29" s="162"/>
      <c r="BB29" s="162"/>
      <c r="BC29" s="162"/>
      <c r="BD29" s="107"/>
      <c r="BE29" s="83" t="s">
        <v>483</v>
      </c>
      <c r="BF29" s="84"/>
      <c r="BG29" s="84"/>
      <c r="BH29" s="84"/>
      <c r="BI29" s="84"/>
      <c r="BJ29" s="84"/>
      <c r="BK29" s="85"/>
    </row>
    <row r="30" spans="1:63" ht="40.5" customHeight="1">
      <c r="A30" s="10">
        <v>2</v>
      </c>
      <c r="B30" s="97" t="s">
        <v>326</v>
      </c>
      <c r="C30" s="108"/>
      <c r="D30" s="98"/>
      <c r="E30" s="166" t="s">
        <v>256</v>
      </c>
      <c r="F30" s="166"/>
      <c r="G30" s="166"/>
      <c r="H30" s="166"/>
      <c r="I30" s="166"/>
      <c r="J30" s="166"/>
      <c r="K30" s="166"/>
      <c r="L30" s="166"/>
      <c r="M30" s="166"/>
      <c r="N30" s="10"/>
      <c r="O30" s="10"/>
      <c r="P30" s="10">
        <v>14</v>
      </c>
      <c r="Q30" s="10">
        <v>1</v>
      </c>
      <c r="R30" s="10"/>
      <c r="S30" s="213">
        <f>X30+AI30</f>
        <v>90</v>
      </c>
      <c r="T30" s="214"/>
      <c r="U30" s="213">
        <v>90</v>
      </c>
      <c r="V30" s="214"/>
      <c r="W30" s="40">
        <f>X30/30</f>
        <v>3</v>
      </c>
      <c r="X30" s="10">
        <f>Y30+AC30</f>
        <v>90</v>
      </c>
      <c r="Y30" s="10">
        <f>Z30+AA30</f>
        <v>32</v>
      </c>
      <c r="Z30" s="10">
        <v>16</v>
      </c>
      <c r="AA30" s="10">
        <v>16</v>
      </c>
      <c r="AB30" s="10"/>
      <c r="AC30" s="10">
        <v>58</v>
      </c>
      <c r="AD30" s="10">
        <f>AE30+AF30</f>
        <v>2</v>
      </c>
      <c r="AE30" s="10">
        <v>1</v>
      </c>
      <c r="AF30" s="10">
        <v>1</v>
      </c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>
        <v>1</v>
      </c>
      <c r="AU30" s="10"/>
      <c r="AV30" s="10"/>
      <c r="AW30" s="10"/>
      <c r="AX30" s="213" t="s">
        <v>272</v>
      </c>
      <c r="AY30" s="215"/>
      <c r="AZ30" s="215"/>
      <c r="BA30" s="215"/>
      <c r="BB30" s="215"/>
      <c r="BC30" s="215"/>
      <c r="BD30" s="214"/>
      <c r="BE30" s="83" t="s">
        <v>484</v>
      </c>
      <c r="BF30" s="84"/>
      <c r="BG30" s="84"/>
      <c r="BH30" s="84"/>
      <c r="BI30" s="84"/>
      <c r="BJ30" s="84"/>
      <c r="BK30" s="85"/>
    </row>
    <row r="31" spans="1:63" ht="25.5" customHeight="1">
      <c r="A31" s="10">
        <v>3</v>
      </c>
      <c r="B31" s="97" t="s">
        <v>327</v>
      </c>
      <c r="C31" s="108"/>
      <c r="D31" s="98"/>
      <c r="E31" s="166" t="s">
        <v>83</v>
      </c>
      <c r="F31" s="166"/>
      <c r="G31" s="166"/>
      <c r="H31" s="166"/>
      <c r="I31" s="166"/>
      <c r="J31" s="166"/>
      <c r="K31" s="166"/>
      <c r="L31" s="166"/>
      <c r="M31" s="166"/>
      <c r="N31" s="10"/>
      <c r="O31" s="10"/>
      <c r="P31" s="10">
        <v>14</v>
      </c>
      <c r="Q31" s="10">
        <v>1</v>
      </c>
      <c r="R31" s="10"/>
      <c r="S31" s="213">
        <f>X31+AI31</f>
        <v>90</v>
      </c>
      <c r="T31" s="214"/>
      <c r="U31" s="213">
        <v>90</v>
      </c>
      <c r="V31" s="214"/>
      <c r="W31" s="40">
        <f>X31/30</f>
        <v>3</v>
      </c>
      <c r="X31" s="10">
        <f>Y31+AC31</f>
        <v>90</v>
      </c>
      <c r="Y31" s="10">
        <f>Z31+AA31</f>
        <v>32</v>
      </c>
      <c r="Z31" s="10">
        <v>16</v>
      </c>
      <c r="AA31" s="10">
        <v>16</v>
      </c>
      <c r="AB31" s="10"/>
      <c r="AC31" s="10">
        <v>58</v>
      </c>
      <c r="AD31" s="10">
        <f>AE31+AF31</f>
        <v>2</v>
      </c>
      <c r="AE31" s="10">
        <v>1</v>
      </c>
      <c r="AF31" s="10">
        <v>1</v>
      </c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>
        <v>1</v>
      </c>
      <c r="AU31" s="10"/>
      <c r="AV31" s="10"/>
      <c r="AW31" s="94" t="s">
        <v>596</v>
      </c>
      <c r="AX31" s="213" t="s">
        <v>272</v>
      </c>
      <c r="AY31" s="215"/>
      <c r="AZ31" s="215"/>
      <c r="BA31" s="215"/>
      <c r="BB31" s="215"/>
      <c r="BC31" s="215"/>
      <c r="BD31" s="214"/>
      <c r="BE31" s="83"/>
      <c r="BF31" s="84"/>
      <c r="BG31" s="84"/>
      <c r="BH31" s="84"/>
      <c r="BI31" s="84"/>
      <c r="BJ31" s="84"/>
      <c r="BK31" s="85"/>
    </row>
    <row r="32" spans="1:63" ht="25.5" customHeight="1">
      <c r="A32" s="10">
        <v>4</v>
      </c>
      <c r="B32" s="97" t="s">
        <v>328</v>
      </c>
      <c r="C32" s="108"/>
      <c r="D32" s="98"/>
      <c r="E32" s="166" t="s">
        <v>105</v>
      </c>
      <c r="F32" s="166"/>
      <c r="G32" s="166"/>
      <c r="H32" s="166"/>
      <c r="I32" s="166"/>
      <c r="J32" s="166"/>
      <c r="K32" s="166"/>
      <c r="L32" s="166"/>
      <c r="M32" s="166"/>
      <c r="N32" s="10"/>
      <c r="O32" s="10"/>
      <c r="P32" s="10">
        <v>14</v>
      </c>
      <c r="Q32" s="10">
        <v>1</v>
      </c>
      <c r="R32" s="10"/>
      <c r="S32" s="213">
        <f>X32+AI32</f>
        <v>90</v>
      </c>
      <c r="T32" s="214"/>
      <c r="U32" s="213">
        <v>90</v>
      </c>
      <c r="V32" s="214"/>
      <c r="W32" s="40">
        <f>X32/30</f>
        <v>3</v>
      </c>
      <c r="X32" s="10">
        <f>Y32+AC32</f>
        <v>90</v>
      </c>
      <c r="Y32" s="10">
        <f>Z32+AA32</f>
        <v>32</v>
      </c>
      <c r="Z32" s="10">
        <v>16</v>
      </c>
      <c r="AA32" s="10">
        <v>16</v>
      </c>
      <c r="AB32" s="10"/>
      <c r="AC32" s="10">
        <v>58</v>
      </c>
      <c r="AD32" s="10">
        <f>AE32+AF32</f>
        <v>2</v>
      </c>
      <c r="AE32" s="10">
        <v>1</v>
      </c>
      <c r="AF32" s="10">
        <v>1</v>
      </c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>
        <v>1</v>
      </c>
      <c r="AU32" s="10"/>
      <c r="AV32" s="10"/>
      <c r="AW32" s="10"/>
      <c r="AX32" s="106" t="s">
        <v>474</v>
      </c>
      <c r="AY32" s="162"/>
      <c r="AZ32" s="162"/>
      <c r="BA32" s="162"/>
      <c r="BB32" s="162"/>
      <c r="BC32" s="162"/>
      <c r="BD32" s="107"/>
      <c r="BE32" s="83" t="s">
        <v>440</v>
      </c>
      <c r="BF32" s="84"/>
      <c r="BG32" s="84"/>
      <c r="BH32" s="84"/>
      <c r="BI32" s="84"/>
      <c r="BJ32" s="84"/>
      <c r="BK32" s="85"/>
    </row>
    <row r="33" spans="1:63" ht="25.5" customHeight="1">
      <c r="A33" s="10">
        <v>5</v>
      </c>
      <c r="B33" s="97" t="s">
        <v>381</v>
      </c>
      <c r="C33" s="108"/>
      <c r="D33" s="98"/>
      <c r="E33" s="223" t="s">
        <v>107</v>
      </c>
      <c r="F33" s="224"/>
      <c r="G33" s="224"/>
      <c r="H33" s="224"/>
      <c r="I33" s="224"/>
      <c r="J33" s="224"/>
      <c r="K33" s="224"/>
      <c r="L33" s="224"/>
      <c r="M33" s="225"/>
      <c r="N33" s="10"/>
      <c r="O33" s="10"/>
      <c r="P33" s="10">
        <v>14</v>
      </c>
      <c r="Q33" s="10">
        <v>1</v>
      </c>
      <c r="R33" s="10"/>
      <c r="S33" s="213">
        <f t="shared" si="3"/>
        <v>90</v>
      </c>
      <c r="T33" s="214"/>
      <c r="U33" s="213">
        <v>90</v>
      </c>
      <c r="V33" s="214"/>
      <c r="W33" s="34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>
        <f t="shared" si="4"/>
        <v>3</v>
      </c>
      <c r="AI33" s="10">
        <f t="shared" si="5"/>
        <v>90</v>
      </c>
      <c r="AJ33" s="10">
        <f t="shared" si="6"/>
        <v>32</v>
      </c>
      <c r="AK33" s="10">
        <v>16</v>
      </c>
      <c r="AL33" s="10">
        <v>16</v>
      </c>
      <c r="AM33" s="10"/>
      <c r="AN33" s="10">
        <v>58</v>
      </c>
      <c r="AO33" s="10">
        <f>AP33+AQ33</f>
        <v>2</v>
      </c>
      <c r="AP33" s="10">
        <v>1</v>
      </c>
      <c r="AQ33" s="10">
        <v>1</v>
      </c>
      <c r="AR33" s="10"/>
      <c r="AS33" s="10"/>
      <c r="AT33" s="10">
        <v>2</v>
      </c>
      <c r="AU33" s="10"/>
      <c r="AV33" s="10"/>
      <c r="AW33" s="10"/>
      <c r="AX33" s="106" t="s">
        <v>474</v>
      </c>
      <c r="AY33" s="162"/>
      <c r="AZ33" s="162"/>
      <c r="BA33" s="162"/>
      <c r="BB33" s="162"/>
      <c r="BC33" s="162"/>
      <c r="BD33" s="107"/>
      <c r="BE33" s="83" t="s">
        <v>485</v>
      </c>
      <c r="BF33" s="84"/>
      <c r="BG33" s="84"/>
      <c r="BH33" s="84"/>
      <c r="BI33" s="84"/>
      <c r="BJ33" s="84"/>
      <c r="BK33" s="85"/>
    </row>
    <row r="34" spans="1:63" ht="25.5" customHeight="1">
      <c r="A34" s="10">
        <v>6</v>
      </c>
      <c r="B34" s="97" t="s">
        <v>382</v>
      </c>
      <c r="C34" s="108"/>
      <c r="D34" s="98"/>
      <c r="E34" s="166" t="s">
        <v>85</v>
      </c>
      <c r="F34" s="166"/>
      <c r="G34" s="166"/>
      <c r="H34" s="166"/>
      <c r="I34" s="166"/>
      <c r="J34" s="166"/>
      <c r="K34" s="166"/>
      <c r="L34" s="166"/>
      <c r="M34" s="166"/>
      <c r="N34" s="10"/>
      <c r="O34" s="10"/>
      <c r="P34" s="10">
        <v>14</v>
      </c>
      <c r="Q34" s="10">
        <v>1</v>
      </c>
      <c r="R34" s="10"/>
      <c r="S34" s="213">
        <f>X34+AI34</f>
        <v>90</v>
      </c>
      <c r="T34" s="214"/>
      <c r="U34" s="213">
        <v>90</v>
      </c>
      <c r="V34" s="214"/>
      <c r="W34" s="34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>
        <f t="shared" si="4"/>
        <v>3</v>
      </c>
      <c r="AI34" s="10">
        <f t="shared" si="5"/>
        <v>90</v>
      </c>
      <c r="AJ34" s="10">
        <f t="shared" si="6"/>
        <v>32</v>
      </c>
      <c r="AK34" s="10">
        <v>16</v>
      </c>
      <c r="AL34" s="10">
        <v>16</v>
      </c>
      <c r="AM34" s="10"/>
      <c r="AN34" s="10">
        <v>58</v>
      </c>
      <c r="AO34" s="10">
        <f>AP34+AQ34</f>
        <v>2</v>
      </c>
      <c r="AP34" s="10">
        <v>1</v>
      </c>
      <c r="AQ34" s="10">
        <v>1</v>
      </c>
      <c r="AR34" s="10"/>
      <c r="AS34" s="10"/>
      <c r="AT34" s="10">
        <v>2</v>
      </c>
      <c r="AU34" s="10"/>
      <c r="AV34" s="10"/>
      <c r="AW34" s="10"/>
      <c r="AX34" s="213" t="s">
        <v>272</v>
      </c>
      <c r="AY34" s="215"/>
      <c r="AZ34" s="215"/>
      <c r="BA34" s="215"/>
      <c r="BB34" s="215"/>
      <c r="BC34" s="215"/>
      <c r="BD34" s="214"/>
      <c r="BE34" s="83" t="s">
        <v>431</v>
      </c>
      <c r="BF34" s="84"/>
      <c r="BG34" s="84"/>
      <c r="BH34" s="84"/>
      <c r="BI34" s="84"/>
      <c r="BJ34" s="84"/>
      <c r="BK34" s="85"/>
    </row>
    <row r="35" spans="1:63" ht="25.5" customHeight="1">
      <c r="A35" s="10">
        <v>7</v>
      </c>
      <c r="B35" s="97" t="s">
        <v>383</v>
      </c>
      <c r="C35" s="108"/>
      <c r="D35" s="98"/>
      <c r="E35" s="105" t="s">
        <v>80</v>
      </c>
      <c r="F35" s="105"/>
      <c r="G35" s="105"/>
      <c r="H35" s="105"/>
      <c r="I35" s="105"/>
      <c r="J35" s="105"/>
      <c r="K35" s="105"/>
      <c r="L35" s="105"/>
      <c r="M35" s="105"/>
      <c r="N35" s="10"/>
      <c r="O35" s="10"/>
      <c r="P35" s="10">
        <v>14</v>
      </c>
      <c r="Q35" s="10">
        <v>1</v>
      </c>
      <c r="R35" s="10"/>
      <c r="S35" s="213">
        <f>X35+AI35</f>
        <v>90</v>
      </c>
      <c r="T35" s="214"/>
      <c r="U35" s="213">
        <v>90</v>
      </c>
      <c r="V35" s="214"/>
      <c r="W35" s="34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>
        <f t="shared" si="4"/>
        <v>3</v>
      </c>
      <c r="AI35" s="10">
        <f t="shared" si="5"/>
        <v>90</v>
      </c>
      <c r="AJ35" s="10">
        <f t="shared" si="6"/>
        <v>32</v>
      </c>
      <c r="AK35" s="10">
        <v>16</v>
      </c>
      <c r="AL35" s="10">
        <v>16</v>
      </c>
      <c r="AM35" s="10"/>
      <c r="AN35" s="10">
        <v>58</v>
      </c>
      <c r="AO35" s="10">
        <f>AP35+AQ35</f>
        <v>2</v>
      </c>
      <c r="AP35" s="10">
        <v>1</v>
      </c>
      <c r="AQ35" s="10">
        <v>1</v>
      </c>
      <c r="AR35" s="10"/>
      <c r="AS35" s="10"/>
      <c r="AT35" s="10">
        <v>2</v>
      </c>
      <c r="AU35" s="10"/>
      <c r="AV35" s="10"/>
      <c r="AW35" s="94" t="s">
        <v>597</v>
      </c>
      <c r="AX35" s="213" t="s">
        <v>272</v>
      </c>
      <c r="AY35" s="215"/>
      <c r="AZ35" s="215"/>
      <c r="BA35" s="215"/>
      <c r="BB35" s="215"/>
      <c r="BC35" s="215"/>
      <c r="BD35" s="214"/>
      <c r="BE35" s="77" t="s">
        <v>486</v>
      </c>
      <c r="BF35" s="78"/>
      <c r="BG35" s="78"/>
      <c r="BH35" s="78"/>
      <c r="BI35" s="78"/>
      <c r="BJ35" s="78"/>
      <c r="BK35" s="79"/>
    </row>
    <row r="36" spans="1:63" ht="37.5" customHeight="1">
      <c r="A36" s="10">
        <v>8</v>
      </c>
      <c r="B36" s="97" t="s">
        <v>384</v>
      </c>
      <c r="C36" s="108"/>
      <c r="D36" s="98"/>
      <c r="E36" s="166" t="s">
        <v>106</v>
      </c>
      <c r="F36" s="166"/>
      <c r="G36" s="166"/>
      <c r="H36" s="166"/>
      <c r="I36" s="166"/>
      <c r="J36" s="166"/>
      <c r="K36" s="166"/>
      <c r="L36" s="166"/>
      <c r="M36" s="166"/>
      <c r="N36" s="10"/>
      <c r="O36" s="10"/>
      <c r="P36" s="10">
        <v>14</v>
      </c>
      <c r="Q36" s="10">
        <v>1</v>
      </c>
      <c r="R36" s="10"/>
      <c r="S36" s="213">
        <f>X36+AI36</f>
        <v>90</v>
      </c>
      <c r="T36" s="214"/>
      <c r="U36" s="213">
        <v>90</v>
      </c>
      <c r="V36" s="214"/>
      <c r="W36" s="3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>
        <f t="shared" si="4"/>
        <v>3</v>
      </c>
      <c r="AI36" s="10">
        <f t="shared" si="5"/>
        <v>90</v>
      </c>
      <c r="AJ36" s="10">
        <f t="shared" si="6"/>
        <v>32</v>
      </c>
      <c r="AK36" s="10">
        <v>16</v>
      </c>
      <c r="AL36" s="10">
        <v>16</v>
      </c>
      <c r="AM36" s="10"/>
      <c r="AN36" s="10">
        <v>58</v>
      </c>
      <c r="AO36" s="10">
        <f>AP36+AQ36</f>
        <v>2</v>
      </c>
      <c r="AP36" s="10">
        <v>1</v>
      </c>
      <c r="AQ36" s="10">
        <v>1</v>
      </c>
      <c r="AR36" s="10"/>
      <c r="AS36" s="31"/>
      <c r="AT36" s="31" t="s">
        <v>60</v>
      </c>
      <c r="AU36" s="10"/>
      <c r="AV36" s="10"/>
      <c r="AW36" s="10"/>
      <c r="AX36" s="106" t="s">
        <v>474</v>
      </c>
      <c r="AY36" s="162"/>
      <c r="AZ36" s="162"/>
      <c r="BA36" s="162"/>
      <c r="BB36" s="162"/>
      <c r="BC36" s="162"/>
      <c r="BD36" s="107"/>
      <c r="BE36" s="83" t="s">
        <v>487</v>
      </c>
      <c r="BF36" s="84"/>
      <c r="BG36" s="84"/>
      <c r="BH36" s="84"/>
      <c r="BI36" s="84"/>
      <c r="BJ36" s="84"/>
      <c r="BK36" s="85"/>
    </row>
    <row r="37" spans="1:56" ht="12.75" customHeight="1">
      <c r="A37" s="106" t="s">
        <v>30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07"/>
      <c r="N37" s="5"/>
      <c r="O37" s="5"/>
      <c r="P37" s="5"/>
      <c r="Q37" s="5"/>
      <c r="R37" s="5"/>
      <c r="S37" s="106"/>
      <c r="T37" s="107"/>
      <c r="U37" s="106">
        <v>1800</v>
      </c>
      <c r="V37" s="107"/>
      <c r="W37" s="38">
        <f>SUM(W19:W36)</f>
        <v>30</v>
      </c>
      <c r="X37" s="38">
        <f aca="true" t="shared" si="7" ref="X37:AR37">SUM(X19:X36)</f>
        <v>900</v>
      </c>
      <c r="Y37" s="38">
        <f t="shared" si="7"/>
        <v>288</v>
      </c>
      <c r="Z37" s="38">
        <f t="shared" si="7"/>
        <v>128</v>
      </c>
      <c r="AA37" s="38">
        <f t="shared" si="7"/>
        <v>160</v>
      </c>
      <c r="AB37" s="38">
        <f t="shared" si="7"/>
        <v>0</v>
      </c>
      <c r="AC37" s="38">
        <f t="shared" si="7"/>
        <v>612</v>
      </c>
      <c r="AD37" s="38">
        <f t="shared" si="7"/>
        <v>18</v>
      </c>
      <c r="AE37" s="38">
        <f t="shared" si="7"/>
        <v>8</v>
      </c>
      <c r="AF37" s="38">
        <f t="shared" si="7"/>
        <v>10</v>
      </c>
      <c r="AG37" s="38">
        <f t="shared" si="7"/>
        <v>0</v>
      </c>
      <c r="AH37" s="38">
        <f t="shared" si="7"/>
        <v>30</v>
      </c>
      <c r="AI37" s="38">
        <f t="shared" si="7"/>
        <v>900</v>
      </c>
      <c r="AJ37" s="38">
        <f t="shared" si="7"/>
        <v>288</v>
      </c>
      <c r="AK37" s="38">
        <f t="shared" si="7"/>
        <v>128</v>
      </c>
      <c r="AL37" s="38">
        <f t="shared" si="7"/>
        <v>160</v>
      </c>
      <c r="AM37" s="38">
        <f t="shared" si="7"/>
        <v>0</v>
      </c>
      <c r="AN37" s="38">
        <f t="shared" si="7"/>
        <v>612</v>
      </c>
      <c r="AO37" s="38">
        <f t="shared" si="7"/>
        <v>18</v>
      </c>
      <c r="AP37" s="38">
        <f t="shared" si="7"/>
        <v>8</v>
      </c>
      <c r="AQ37" s="38">
        <f t="shared" si="7"/>
        <v>10</v>
      </c>
      <c r="AR37" s="38">
        <f t="shared" si="7"/>
        <v>0</v>
      </c>
      <c r="AS37" s="33" t="s">
        <v>61</v>
      </c>
      <c r="AT37" s="33" t="s">
        <v>61</v>
      </c>
      <c r="AU37" s="5"/>
      <c r="AV37" s="5"/>
      <c r="AW37" s="5"/>
      <c r="AX37" s="106"/>
      <c r="AY37" s="162"/>
      <c r="AZ37" s="162"/>
      <c r="BA37" s="162"/>
      <c r="BB37" s="162"/>
      <c r="BC37" s="162"/>
      <c r="BD37" s="107"/>
    </row>
    <row r="38" spans="1:56" s="11" customFormat="1" ht="12" customHeight="1">
      <c r="A38" s="21"/>
      <c r="B38" s="21"/>
      <c r="C38" s="22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1"/>
      <c r="O38" s="21"/>
      <c r="P38" s="21"/>
      <c r="Q38" s="21"/>
      <c r="R38" s="21"/>
      <c r="S38" s="21"/>
      <c r="T38" s="21"/>
      <c r="U38" s="21"/>
      <c r="V38" s="21"/>
      <c r="W38" s="23"/>
      <c r="X38" s="23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4"/>
      <c r="AU38" s="21"/>
      <c r="AV38" s="21"/>
      <c r="AW38" s="21"/>
      <c r="AX38" s="21"/>
      <c r="AY38" s="21"/>
      <c r="AZ38" s="21"/>
      <c r="BA38" s="21"/>
      <c r="BB38" s="21"/>
      <c r="BC38" s="21"/>
      <c r="BD38" s="21"/>
    </row>
    <row r="39" spans="1:51" s="37" customFormat="1" ht="12.75">
      <c r="A39" s="22"/>
      <c r="B39" s="22"/>
      <c r="C39" s="22"/>
      <c r="D39" s="22"/>
      <c r="E39" s="22" t="s">
        <v>185</v>
      </c>
      <c r="F39" s="22"/>
      <c r="G39" s="22"/>
      <c r="H39" s="22"/>
      <c r="I39" s="22"/>
      <c r="J39" s="22"/>
      <c r="K39" s="22"/>
      <c r="L39" s="22"/>
      <c r="M39" s="22"/>
      <c r="N39" s="36" t="s">
        <v>281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 t="s">
        <v>186</v>
      </c>
      <c r="AG39" s="36"/>
      <c r="AH39" s="36"/>
      <c r="AI39" s="36"/>
      <c r="AJ39" s="36"/>
      <c r="AK39" s="36" t="s">
        <v>283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s="37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 t="s">
        <v>282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 t="s">
        <v>284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ht="12.75">
      <c r="A41" s="2"/>
      <c r="B41" s="2"/>
      <c r="C41" s="2"/>
      <c r="D41" s="2"/>
      <c r="E41" s="207"/>
      <c r="F41" s="207"/>
      <c r="G41" s="207"/>
      <c r="H41" s="207"/>
      <c r="I41" s="207"/>
      <c r="J41" s="207"/>
      <c r="K41" s="207"/>
      <c r="L41" s="207"/>
      <c r="M41" s="207"/>
      <c r="N41" s="7" t="s">
        <v>31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" t="s">
        <v>201</v>
      </c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2.75">
      <c r="A43" s="1"/>
      <c r="B43" s="1"/>
      <c r="C43" s="1"/>
      <c r="D43" s="1"/>
      <c r="E43" s="208"/>
      <c r="F43" s="208"/>
      <c r="G43" s="208"/>
      <c r="H43" s="208"/>
      <c r="I43" s="208"/>
      <c r="J43" s="208"/>
      <c r="K43" s="208"/>
      <c r="L43" s="208"/>
      <c r="M43" s="20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1"/>
      <c r="B44" s="1"/>
      <c r="C44" s="1"/>
      <c r="D44" s="1"/>
      <c r="E44" s="208"/>
      <c r="F44" s="208"/>
      <c r="G44" s="208"/>
      <c r="H44" s="208"/>
      <c r="I44" s="208"/>
      <c r="J44" s="208"/>
      <c r="K44" s="208"/>
      <c r="L44" s="208"/>
      <c r="M44" s="20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>
      <c r="A45" s="1"/>
      <c r="B45" s="1"/>
      <c r="C45" s="1"/>
      <c r="D45" s="1"/>
      <c r="E45" s="208"/>
      <c r="F45" s="208"/>
      <c r="G45" s="208"/>
      <c r="H45" s="208"/>
      <c r="I45" s="208"/>
      <c r="J45" s="208"/>
      <c r="K45" s="208"/>
      <c r="L45" s="208"/>
      <c r="M45" s="20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5:13" ht="12.75">
      <c r="E46" s="206"/>
      <c r="F46" s="206"/>
      <c r="G46" s="206"/>
      <c r="H46" s="206"/>
      <c r="I46" s="206"/>
      <c r="J46" s="206"/>
      <c r="K46" s="206"/>
      <c r="L46" s="206"/>
      <c r="M46" s="206"/>
    </row>
    <row r="47" spans="5:13" ht="12.75">
      <c r="E47" s="206"/>
      <c r="F47" s="206"/>
      <c r="G47" s="206"/>
      <c r="H47" s="206"/>
      <c r="I47" s="206"/>
      <c r="J47" s="206"/>
      <c r="K47" s="206"/>
      <c r="L47" s="206"/>
      <c r="M47" s="206"/>
    </row>
  </sheetData>
  <sheetProtection/>
  <mergeCells count="138">
    <mergeCell ref="AX26:BD26"/>
    <mergeCell ref="AX27:BD27"/>
    <mergeCell ref="AX33:BD33"/>
    <mergeCell ref="AX34:BD34"/>
    <mergeCell ref="AX24:BD24"/>
    <mergeCell ref="AX25:BD25"/>
    <mergeCell ref="A28:BD28"/>
    <mergeCell ref="AX35:BD35"/>
    <mergeCell ref="E44:M44"/>
    <mergeCell ref="E45:M45"/>
    <mergeCell ref="S36:T36"/>
    <mergeCell ref="U36:V36"/>
    <mergeCell ref="S37:T37"/>
    <mergeCell ref="U37:V37"/>
    <mergeCell ref="AX36:BD36"/>
    <mergeCell ref="AX37:BD37"/>
    <mergeCell ref="E46:M46"/>
    <mergeCell ref="E47:M47"/>
    <mergeCell ref="E41:M41"/>
    <mergeCell ref="E43:M43"/>
    <mergeCell ref="B36:D36"/>
    <mergeCell ref="E36:M36"/>
    <mergeCell ref="A37:M37"/>
    <mergeCell ref="A21:BD21"/>
    <mergeCell ref="B33:D33"/>
    <mergeCell ref="E33:M33"/>
    <mergeCell ref="B34:D34"/>
    <mergeCell ref="E34:M34"/>
    <mergeCell ref="B35:D35"/>
    <mergeCell ref="E35:M35"/>
    <mergeCell ref="S24:T24"/>
    <mergeCell ref="U24:V24"/>
    <mergeCell ref="U25:V25"/>
    <mergeCell ref="AX14:BD17"/>
    <mergeCell ref="S26:T26"/>
    <mergeCell ref="U26:V26"/>
    <mergeCell ref="A18:BD18"/>
    <mergeCell ref="B27:D27"/>
    <mergeCell ref="E27:M27"/>
    <mergeCell ref="S27:T27"/>
    <mergeCell ref="U27:V27"/>
    <mergeCell ref="B25:D25"/>
    <mergeCell ref="E25:M25"/>
    <mergeCell ref="AC15:AC17"/>
    <mergeCell ref="AD15:AD17"/>
    <mergeCell ref="AE15:AG16"/>
    <mergeCell ref="B26:D26"/>
    <mergeCell ref="E26:M26"/>
    <mergeCell ref="S25:T25"/>
    <mergeCell ref="B24:D24"/>
    <mergeCell ref="E24:M24"/>
    <mergeCell ref="X15:X17"/>
    <mergeCell ref="U23:V23"/>
    <mergeCell ref="Q14:R16"/>
    <mergeCell ref="S14:V16"/>
    <mergeCell ref="W14:AG14"/>
    <mergeCell ref="AH14:AR14"/>
    <mergeCell ref="Y16:Y17"/>
    <mergeCell ref="Z16:AB16"/>
    <mergeCell ref="AJ16:AJ17"/>
    <mergeCell ref="AK16:AM16"/>
    <mergeCell ref="W15:W17"/>
    <mergeCell ref="Y15:AB15"/>
    <mergeCell ref="S17:T17"/>
    <mergeCell ref="U17:V17"/>
    <mergeCell ref="AS14:AV16"/>
    <mergeCell ref="AW14:AW17"/>
    <mergeCell ref="AJ15:AM15"/>
    <mergeCell ref="AN15:AN17"/>
    <mergeCell ref="AO15:AO17"/>
    <mergeCell ref="AP15:AR16"/>
    <mergeCell ref="AH15:AH17"/>
    <mergeCell ref="AI15:AI17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8:AW8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B22:D22"/>
    <mergeCell ref="E22:M22"/>
    <mergeCell ref="B23:D23"/>
    <mergeCell ref="E23:M23"/>
    <mergeCell ref="AX22:BD22"/>
    <mergeCell ref="AX23:BD23"/>
    <mergeCell ref="S22:T22"/>
    <mergeCell ref="U22:V22"/>
    <mergeCell ref="S23:T23"/>
    <mergeCell ref="S33:T33"/>
    <mergeCell ref="U33:V33"/>
    <mergeCell ref="S34:T34"/>
    <mergeCell ref="U34:V34"/>
    <mergeCell ref="S35:T35"/>
    <mergeCell ref="U35:V35"/>
    <mergeCell ref="B29:D29"/>
    <mergeCell ref="E29:M29"/>
    <mergeCell ref="S29:T29"/>
    <mergeCell ref="U29:V29"/>
    <mergeCell ref="AX29:BD29"/>
    <mergeCell ref="B30:D30"/>
    <mergeCell ref="E30:M30"/>
    <mergeCell ref="S30:T30"/>
    <mergeCell ref="U30:V30"/>
    <mergeCell ref="AX30:BD30"/>
    <mergeCell ref="E31:M31"/>
    <mergeCell ref="S31:T31"/>
    <mergeCell ref="U31:V31"/>
    <mergeCell ref="AX31:BD31"/>
    <mergeCell ref="B32:D32"/>
    <mergeCell ref="E32:M32"/>
    <mergeCell ref="S32:T32"/>
    <mergeCell ref="U32:V32"/>
    <mergeCell ref="AX32:BD32"/>
    <mergeCell ref="B31:D31"/>
    <mergeCell ref="B19:D19"/>
    <mergeCell ref="E19:M19"/>
    <mergeCell ref="S19:T19"/>
    <mergeCell ref="U19:V19"/>
    <mergeCell ref="AX19:BD19"/>
    <mergeCell ref="B20:D20"/>
    <mergeCell ref="E20:M20"/>
    <mergeCell ref="S20:T20"/>
    <mergeCell ref="U20:V20"/>
    <mergeCell ref="AX20:BD20"/>
  </mergeCells>
  <conditionalFormatting sqref="S19:AR20">
    <cfRule type="cellIs" priority="2" dxfId="0" operator="equal" stopIfTrue="1">
      <formula>0</formula>
    </cfRule>
  </conditionalFormatting>
  <printOptions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</dc:creator>
  <cp:keywords/>
  <dc:description/>
  <cp:lastModifiedBy>Користувач Windows</cp:lastModifiedBy>
  <cp:lastPrinted>2019-05-16T10:00:43Z</cp:lastPrinted>
  <dcterms:created xsi:type="dcterms:W3CDTF">2011-02-11T11:33:57Z</dcterms:created>
  <dcterms:modified xsi:type="dcterms:W3CDTF">2019-08-29T12:51:44Z</dcterms:modified>
  <cp:category/>
  <cp:version/>
  <cp:contentType/>
  <cp:contentStatus/>
</cp:coreProperties>
</file>