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24" windowHeight="8784" tabRatio="803" activeTab="2"/>
  </bookViews>
  <sheets>
    <sheet name="публічн. 1 курс" sheetId="1" r:id="rId1"/>
    <sheet name="приватн. 1 курс" sheetId="2" r:id="rId2"/>
    <sheet name="публічн. 2 курс" sheetId="3" r:id="rId3"/>
    <sheet name="приватн. 2 курс" sheetId="4" r:id="rId4"/>
  </sheets>
  <definedNames/>
  <calcPr fullCalcOnLoad="1"/>
</workbook>
</file>

<file path=xl/sharedStrings.xml><?xml version="1.0" encoding="utf-8"?>
<sst xmlns="http://schemas.openxmlformats.org/spreadsheetml/2006/main" count="827" uniqueCount="268">
  <si>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</si>
  <si>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</si>
  <si>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</si>
  <si>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</si>
  <si>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</si>
  <si>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</si>
  <si>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</si>
  <si>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</si>
  <si>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</si>
  <si>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</si>
  <si>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</si>
  <si>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</si>
  <si>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</si>
  <si>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</si>
  <si>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</si>
  <si>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</si>
  <si>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</si>
  <si>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Форми звітності по семестрах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</si>
  <si>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</si>
  <si>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</si>
  <si>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</si>
  <si>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</si>
  <si>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</si>
  <si>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</si>
  <si>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</si>
  <si>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</si>
  <si>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r>
      <t xml:space="preserve">Форма навчання </t>
    </r>
    <r>
      <rPr>
        <b/>
        <sz val="10"/>
        <rFont val="Times New Roman"/>
        <family val="1"/>
      </rPr>
      <t>денна</t>
    </r>
  </si>
  <si>
    <t>"ЗАТВЕРДЖУЮ"</t>
  </si>
  <si>
    <t>Проректор ___________________</t>
  </si>
  <si>
    <t>"___" _______________ 201__р.</t>
  </si>
  <si>
    <t>Разом</t>
  </si>
  <si>
    <t>Оглядові лекції</t>
  </si>
  <si>
    <t xml:space="preserve">Декан </t>
  </si>
  <si>
    <t>Спеціальність</t>
  </si>
  <si>
    <t>Захист магістерських робіт</t>
  </si>
  <si>
    <t>Галузь знань</t>
  </si>
  <si>
    <t>Шифр за ОПП</t>
  </si>
  <si>
    <t>Кількість годин</t>
  </si>
  <si>
    <t>на поточний навчальний рік</t>
  </si>
  <si>
    <t>Всього</t>
  </si>
  <si>
    <t>з них аудиторних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</si>
  <si>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</si>
  <si>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</si>
  <si>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</si>
  <si>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</si>
  <si>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</si>
  <si>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</si>
  <si>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</si>
  <si>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</si>
  <si>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</si>
  <si>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</si>
  <si>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</si>
  <si>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</si>
  <si>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</si>
  <si>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Практика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</si>
  <si>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</si>
  <si>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</si>
  <si>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</si>
  <si>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</si>
  <si>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</si>
  <si>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</si>
  <si>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</si>
  <si>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</si>
  <si>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t>диф.залік</t>
  </si>
  <si>
    <t>к-сть год. на тижд.</t>
  </si>
  <si>
    <t>за навч.планом</t>
  </si>
  <si>
    <r>
      <t xml:space="preserve">Курс </t>
    </r>
    <r>
      <rPr>
        <b/>
        <sz val="10"/>
        <rFont val="Times New Roman"/>
        <family val="1"/>
      </rPr>
      <t>перший</t>
    </r>
  </si>
  <si>
    <t>І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</si>
  <si>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екзамену; Д - написання дипломної роботи; Дз - захист дипломної роботи</t>
  </si>
  <si>
    <t>контр. роботи</t>
  </si>
  <si>
    <t>Підготовка магістерських робіт</t>
  </si>
  <si>
    <t>Державні екзамени</t>
  </si>
  <si>
    <t>Педагогічна (асистент.) практика</t>
  </si>
  <si>
    <t>1п</t>
  </si>
  <si>
    <t>2п</t>
  </si>
  <si>
    <t xml:space="preserve"> </t>
  </si>
  <si>
    <t>публічно-правова</t>
  </si>
  <si>
    <t>освітньо-наукова</t>
  </si>
  <si>
    <t>Філософія права</t>
  </si>
  <si>
    <t>4/4</t>
  </si>
  <si>
    <t>Публічна служба</t>
  </si>
  <si>
    <t>Порівняльне адміністративне право</t>
  </si>
  <si>
    <t>Механізм кримінально-правового регулювання</t>
  </si>
  <si>
    <t>Теорія кримінально-правової кваліфікації</t>
  </si>
  <si>
    <t>Конституційно-правове забезпе-чення прав людини і громадянина в діяльності публічної влади</t>
  </si>
  <si>
    <t>Теоретичні проблеми кримінального судового провадження</t>
  </si>
  <si>
    <t>Правове забезпечення формування національної екологічної мережі</t>
  </si>
  <si>
    <t>Теоретичні проблеми кримінального контрольного провадження</t>
  </si>
  <si>
    <t>Історія публічної адміністрації</t>
  </si>
  <si>
    <t>3п</t>
  </si>
  <si>
    <t>Теоретичні проблеми доказування у кримінальному провадженні</t>
  </si>
  <si>
    <t xml:space="preserve">Конституційна адвокатура </t>
  </si>
  <si>
    <t>Проблеми застосування практики Європейського суду з прав людини у кримінальному праві</t>
  </si>
  <si>
    <t>ІІ</t>
  </si>
  <si>
    <r>
      <t>Курс</t>
    </r>
    <r>
      <rPr>
        <b/>
        <sz val="10"/>
        <rFont val="Times New Roman"/>
        <family val="1"/>
      </rPr>
      <t xml:space="preserve"> другий</t>
    </r>
  </si>
  <si>
    <t>Кафедра іноземних мов</t>
  </si>
  <si>
    <t>Спеціалізація Публічно-правова</t>
  </si>
  <si>
    <t>кваліфікації</t>
  </si>
  <si>
    <t xml:space="preserve">Теорія кримінально-правової </t>
  </si>
  <si>
    <t>Т</t>
  </si>
  <si>
    <t>С</t>
  </si>
  <si>
    <t>К</t>
  </si>
  <si>
    <t>ЕКЗАМЕНАЦІЙНА СЕСІЯ:</t>
  </si>
  <si>
    <t>КАНІКУЛИ:</t>
  </si>
  <si>
    <t>1, 2</t>
  </si>
  <si>
    <t>Пп</t>
  </si>
  <si>
    <t>Д</t>
  </si>
  <si>
    <t>ДЕ</t>
  </si>
  <si>
    <t>ДР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</si>
  <si>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</si>
  <si>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</si>
  <si>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2у</t>
  </si>
  <si>
    <t>Педагогіка та психологія ВШ</t>
  </si>
  <si>
    <t>Історія розвитку інститутів приватного права</t>
  </si>
  <si>
    <t>Договірні відносини у  сфері використання довкілля</t>
  </si>
  <si>
    <t>Правове регулювання надання фінансових послуг фізичним особам</t>
  </si>
  <si>
    <t>Розгляд судом справ окремого провадження</t>
  </si>
  <si>
    <t>Заставне право</t>
  </si>
  <si>
    <t>Теоретичні проблеми права соціального забезпечення</t>
  </si>
  <si>
    <t>Проблеми судового захисту в цивільному судочинстві</t>
  </si>
  <si>
    <t>Зобов'язальне право</t>
  </si>
  <si>
    <t>1у</t>
  </si>
  <si>
    <t>Проблеми права власності на природні ресурси в Україні</t>
  </si>
  <si>
    <t>Спеціалізація Приватно-правова</t>
  </si>
  <si>
    <t>приватно-правова</t>
  </si>
  <si>
    <t>Науково-дослідна практика</t>
  </si>
  <si>
    <t>Практика ЄС з прав людини</t>
  </si>
  <si>
    <t>Правове регулювання медичних послуг</t>
  </si>
  <si>
    <t>Цивільно-правовий статус засновників (учасників) господарських товариств</t>
  </si>
  <si>
    <t>3у</t>
  </si>
  <si>
    <t>Принципи правового регулювання трудових відносин в Україні</t>
  </si>
  <si>
    <t>Нормативні (обов'язкові) навчальні дисципліни</t>
  </si>
  <si>
    <t>Вибіркові навчальні дисципліни спеціалізації</t>
  </si>
  <si>
    <t>НД 1.01</t>
  </si>
  <si>
    <t>НД 1.1.05</t>
  </si>
  <si>
    <t>ВД 2.15</t>
  </si>
  <si>
    <t>Проблеми експертології</t>
  </si>
  <si>
    <t>НД 1.2.02</t>
  </si>
  <si>
    <t>Право власності</t>
  </si>
  <si>
    <t xml:space="preserve">Проблеми застосування Цивільного кодексу України </t>
  </si>
  <si>
    <t>Кримінально-правова охорона особи</t>
  </si>
  <si>
    <t>Кримінального права та кримінології</t>
  </si>
  <si>
    <t>Атестація</t>
  </si>
  <si>
    <t>Магістерська робота</t>
  </si>
  <si>
    <t>Теорія кримінально-правової кваліфікації (оглядові лекції)</t>
  </si>
  <si>
    <t>Зобов'язальне право (оглядові лекції)</t>
  </si>
  <si>
    <t>Цивільного права та процесу</t>
  </si>
  <si>
    <t>Магістр</t>
  </si>
  <si>
    <t xml:space="preserve">Право зайнятості. </t>
  </si>
  <si>
    <t>Кримін. права і кримін.</t>
  </si>
  <si>
    <t>Іноземних мов для гуманітарних факультетів</t>
  </si>
  <si>
    <t>НД 1.1.09</t>
  </si>
  <si>
    <t>НД 1.1.10</t>
  </si>
  <si>
    <t>НД 1.1.11</t>
  </si>
  <si>
    <t>НД 1.1.12</t>
  </si>
  <si>
    <t>ВД 2.11</t>
  </si>
  <si>
    <t>ВД 2.12</t>
  </si>
  <si>
    <t>НД 1.2.09</t>
  </si>
  <si>
    <t>НД 1.2.10</t>
  </si>
  <si>
    <t>НД 1.2.11</t>
  </si>
  <si>
    <t>НД 1.2.12</t>
  </si>
  <si>
    <t>ВД 2.13</t>
  </si>
  <si>
    <t>ВД 2.14</t>
  </si>
  <si>
    <t>Зобов'язальне право: наукові проблеми</t>
  </si>
  <si>
    <t>Пв
/Д</t>
  </si>
  <si>
    <t>Методологія правових досліджень</t>
  </si>
  <si>
    <t>Теоретичні проблеми кримінального судочинства: науковий аспект</t>
  </si>
  <si>
    <t>Методологічні проблеми криміналістики: наукові проблеми</t>
  </si>
  <si>
    <t xml:space="preserve">Конституція як фактор демократич-ного розвитку суспільства і держави </t>
  </si>
  <si>
    <t>Докази і доказування у цивільному процесі</t>
  </si>
  <si>
    <t>Проблеми кодифікації трудового законодавсва в умовах євроінтеграції: науковий аспект</t>
  </si>
  <si>
    <t>НД 1.03</t>
  </si>
  <si>
    <t>Теоретико-прикладні проблеми запобігання та продії корупції</t>
  </si>
  <si>
    <t>Етапи розвитку представницької влади в Україні</t>
  </si>
  <si>
    <t>Порівняльне цивільне судочинство з правом Європейського Союзу</t>
  </si>
  <si>
    <t>Англійська юридична мова</t>
  </si>
  <si>
    <t>РОБОЧИЙ НАВЧАЛЬНИЙ ПЛАН на 2019-2020 навчальний рік</t>
  </si>
  <si>
    <t>І семестр з 21.12.2019р. по 05.01.2020р.</t>
  </si>
  <si>
    <t>І семестр з 06.01.2020р. по 09.02.2020р.</t>
  </si>
  <si>
    <t>ІІ семестр з 01.06.2020р. по 21.06.2020р.</t>
  </si>
  <si>
    <t>ІІ семестр з 22.06.2020р. по 31.08.2020р.</t>
  </si>
  <si>
    <t xml:space="preserve">педагогічна (ас.) з 10.02.20р. по 08.03.20р. </t>
  </si>
  <si>
    <t xml:space="preserve">науково-дослідна з 09.03.20р. по 05.04.20р. </t>
  </si>
  <si>
    <t>з 13.04.2020р. до 17.04.2020 р.</t>
  </si>
  <si>
    <t xml:space="preserve">з 04.05.2020р. до 14.05.2020 р. </t>
  </si>
  <si>
    <t>з 15.05.2020р. до 31.05.2020 р.</t>
  </si>
  <si>
    <t>ПП2.1.1.01</t>
  </si>
  <si>
    <t>ПП2.1.1.02</t>
  </si>
  <si>
    <t>ПП2.1.1.03</t>
  </si>
  <si>
    <t>ПП2.1.1.15</t>
  </si>
  <si>
    <t>ПП2.1.1.09</t>
  </si>
  <si>
    <t>ПП2.1.1.10</t>
  </si>
  <si>
    <t>ПП2.1.1.05</t>
  </si>
  <si>
    <t>ПП2.1.1.06</t>
  </si>
  <si>
    <t>ПП2.1.1.04</t>
  </si>
  <si>
    <t>ПП2.1.1.07</t>
  </si>
  <si>
    <t>ПП2.1.1.08</t>
  </si>
  <si>
    <t>Теорії та філософії права</t>
  </si>
  <si>
    <t xml:space="preserve">Адмін. та фінанс. права </t>
  </si>
  <si>
    <t xml:space="preserve">доц. Янюк Н.В. </t>
  </si>
  <si>
    <t>Конституційного права</t>
  </si>
  <si>
    <t xml:space="preserve"> проф. Рабінович С.П. </t>
  </si>
  <si>
    <t xml:space="preserve">Кримін. процесу і кримін.  </t>
  </si>
  <si>
    <t xml:space="preserve">проф. Нор В.Т., </t>
  </si>
  <si>
    <t>доц. Маланюк А.Г.,</t>
  </si>
  <si>
    <t>проф. Когутич І.І.,</t>
  </si>
  <si>
    <t>Соціального права</t>
  </si>
  <si>
    <t xml:space="preserve">доц. Ващишин М.Я. </t>
  </si>
  <si>
    <t xml:space="preserve"> Адмін. та фінанс. права </t>
  </si>
  <si>
    <t xml:space="preserve">доц. Школик А.М. </t>
  </si>
  <si>
    <t xml:space="preserve">Кримін. права і кримін.  </t>
  </si>
  <si>
    <t xml:space="preserve">доц. Марін О.К., </t>
  </si>
  <si>
    <t>доц. Бобечко Н.Р.,</t>
  </si>
  <si>
    <t xml:space="preserve">доц. Калужна О.М., </t>
  </si>
  <si>
    <t xml:space="preserve">Конституційного права; </t>
  </si>
  <si>
    <t xml:space="preserve"> доц. Бориславський Л.В.</t>
  </si>
  <si>
    <t xml:space="preserve">доц. Федорович В.І. </t>
  </si>
  <si>
    <t>проф. Коссак В.М.</t>
  </si>
  <si>
    <t>доц. Богдан Й.Г.,</t>
  </si>
  <si>
    <t>доц. Синчук С.М.</t>
  </si>
  <si>
    <t xml:space="preserve">доц. Сеник С.В., </t>
  </si>
  <si>
    <t>доц. Буряк В.Я.,</t>
  </si>
  <si>
    <t>доц. Лепех С.М.,</t>
  </si>
  <si>
    <t>Інтелектуальної власн.</t>
  </si>
  <si>
    <t>Історії права, держави, політико-прав.вчень</t>
  </si>
  <si>
    <t>доц. Герц А.А.,</t>
  </si>
  <si>
    <t xml:space="preserve">проф. Яворська О.С., </t>
  </si>
  <si>
    <t>доц. Барабаш Н.П.</t>
  </si>
  <si>
    <t>доц. Федущак-Паславська Г.М.</t>
  </si>
  <si>
    <t xml:space="preserve">проф. Ромовська З.В., </t>
  </si>
  <si>
    <t>проф. Луць Л.А.,</t>
  </si>
  <si>
    <t>Бориславська О.М.</t>
  </si>
  <si>
    <t xml:space="preserve">доц. Павлишин А.А., </t>
  </si>
  <si>
    <t xml:space="preserve">проф. Кобилецький М.М. </t>
  </si>
  <si>
    <r>
      <t>Історії права, держ. та ппу</t>
    </r>
  </si>
  <si>
    <r>
      <t>проф. Бойко І.Й</t>
    </r>
  </si>
  <si>
    <t xml:space="preserve"> доц. Бурак В.Я.</t>
  </si>
  <si>
    <t xml:space="preserve">доц. Цікало В.І., </t>
  </si>
  <si>
    <t xml:space="preserve">доц. Герц А.А., </t>
  </si>
  <si>
    <t>доц. Коссак С.М.,</t>
  </si>
  <si>
    <t>доц. Гудима Д.А.,</t>
  </si>
  <si>
    <t>проф. Пилипенко П.Д.</t>
  </si>
  <si>
    <t>Тривалість І семестру 16 тижнів (з 02.09.2019 по 20.12.2019)           Тривалість ІІ семестру 16 тижнів (з 10.02.2020 по 31.05.2020)</t>
  </si>
  <si>
    <t>ПП 1.2.1</t>
  </si>
  <si>
    <t>ПП1.2.01.01</t>
  </si>
  <si>
    <t>ПП1.2.01.02</t>
  </si>
  <si>
    <t>ПП1.2.01.03</t>
  </si>
  <si>
    <t>ПП1.2.01.04</t>
  </si>
  <si>
    <t>ПП1.2.01.05</t>
  </si>
  <si>
    <t>ПП1.2.01.06</t>
  </si>
  <si>
    <t>ПП1.2.01.07</t>
  </si>
  <si>
    <t>ПП1.2.01.08</t>
  </si>
  <si>
    <t>ПП1.2.02.01</t>
  </si>
  <si>
    <t>ПП1.2.02.02</t>
  </si>
  <si>
    <t>ПП1.2.02.03</t>
  </si>
  <si>
    <t>ПП1.2.02.04</t>
  </si>
  <si>
    <t>ПП1.2.02.05</t>
  </si>
  <si>
    <t>ПП1.2.02.06</t>
  </si>
  <si>
    <t>ПП1.2.02.07</t>
  </si>
  <si>
    <t>ПП1.2.02.08</t>
  </si>
  <si>
    <t>Тривалість 3 семестру 16 тижнів (з 02.09.2019 по 20.12.2019)</t>
  </si>
  <si>
    <t>3 семестр</t>
  </si>
  <si>
    <t>4 семестр</t>
  </si>
  <si>
    <t>Загальної педагогіки та педагогіки вищої школи</t>
  </si>
  <si>
    <t>3 семестр з 21.12.2019р. по 05.01.2020р.</t>
  </si>
  <si>
    <t>3 семестр з 06.01.2020р. по 09.02.2020р.</t>
  </si>
  <si>
    <t>з 09.03.2020р. до 03.05.2020р.</t>
  </si>
  <si>
    <t xml:space="preserve">Практика: 4 семестр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</si>
</sst>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0.0"/>
    <numFmt numFmtId="192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8"/>
      <name val="Arial"/>
      <family val="2"/>
    </font>
    <font>
      <sz val="22"/>
      <name val="Times New Roman"/>
      <family val="1"/>
    </font>
    <font>
      <sz val="9"/>
      <color indexed="10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9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5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9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5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9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91" fontId="1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49" applyFont="1">
      <alignment/>
      <protection/>
    </xf>
    <xf numFmtId="0" fontId="2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2" fillId="0" borderId="0" xfId="49" applyFont="1" applyAlignment="1">
      <alignment horizontal="left" vertical="center"/>
      <protection/>
    </xf>
    <xf numFmtId="0" fontId="1" fillId="0" borderId="0" xfId="49" applyFont="1" applyAlignment="1" applyProtection="1">
      <alignment horizontal="left"/>
      <protection locked="0"/>
    </xf>
    <xf numFmtId="0" fontId="2" fillId="0" borderId="0" xfId="49" applyFont="1" applyAlignment="1" applyProtection="1">
      <alignment horizontal="left" vertical="center"/>
      <protection locked="0"/>
    </xf>
    <xf numFmtId="0" fontId="2" fillId="0" borderId="0" xfId="49" applyFont="1" applyBorder="1" applyAlignment="1" applyProtection="1">
      <alignment horizontal="left" vertical="center"/>
      <protection locked="0"/>
    </xf>
    <xf numFmtId="0" fontId="1" fillId="0" borderId="0" xfId="49" applyFont="1" applyProtection="1">
      <alignment/>
      <protection locked="0"/>
    </xf>
    <xf numFmtId="0" fontId="2" fillId="0" borderId="0" xfId="49" applyFont="1" applyBorder="1" applyAlignment="1" applyProtection="1">
      <alignment horizontal="center" vertical="center"/>
      <protection locked="0"/>
    </xf>
    <xf numFmtId="49" fontId="2" fillId="0" borderId="0" xfId="49" applyNumberFormat="1" applyFont="1" applyBorder="1" applyAlignment="1" applyProtection="1">
      <alignment horizontal="center" vertical="center"/>
      <protection locked="0"/>
    </xf>
    <xf numFmtId="0" fontId="9" fillId="0" borderId="0" xfId="49" applyFont="1" applyBorder="1" applyAlignment="1" applyProtection="1">
      <alignment horizontal="center" vertical="center"/>
      <protection locked="0"/>
    </xf>
    <xf numFmtId="0" fontId="2" fillId="0" borderId="10" xfId="49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49" fontId="2" fillId="0" borderId="10" xfId="49" applyNumberFormat="1" applyFont="1" applyFill="1" applyBorder="1" applyAlignment="1">
      <alignment horizontal="center" vertical="center" wrapText="1"/>
      <protection/>
    </xf>
    <xf numFmtId="1" fontId="2" fillId="0" borderId="10" xfId="49" applyNumberFormat="1" applyFont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191" fontId="2" fillId="0" borderId="10" xfId="49" applyNumberFormat="1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textRotation="90" wrapText="1"/>
      <protection/>
    </xf>
    <xf numFmtId="0" fontId="1" fillId="0" borderId="0" xfId="49" applyFont="1" applyAlignment="1">
      <alignment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0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2" fillId="0" borderId="12" xfId="49" applyFont="1" applyBorder="1" applyProtection="1">
      <alignment/>
      <protection locked="0"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/>
      <protection/>
    </xf>
    <xf numFmtId="0" fontId="2" fillId="0" borderId="12" xfId="49" applyFont="1" applyBorder="1" applyAlignment="1" applyProtection="1">
      <alignment horizontal="center"/>
      <protection locked="0"/>
    </xf>
    <xf numFmtId="0" fontId="2" fillId="0" borderId="11" xfId="49" applyFont="1" applyBorder="1" applyAlignment="1" applyProtection="1">
      <alignment horizontal="center"/>
      <protection locked="0"/>
    </xf>
    <xf numFmtId="0" fontId="2" fillId="0" borderId="10" xfId="49" applyFont="1" applyBorder="1" applyAlignment="1" applyProtection="1">
      <alignment horizontal="center"/>
      <protection locked="0"/>
    </xf>
    <xf numFmtId="0" fontId="2" fillId="0" borderId="12" xfId="49" applyFont="1" applyBorder="1" applyAlignment="1" applyProtection="1">
      <alignment/>
      <protection locked="0"/>
    </xf>
    <xf numFmtId="0" fontId="5" fillId="0" borderId="0" xfId="49" applyFont="1" applyProtection="1">
      <alignment/>
      <protection locked="0"/>
    </xf>
    <xf numFmtId="0" fontId="12" fillId="0" borderId="0" xfId="49" applyFont="1" applyProtection="1">
      <alignment/>
      <protection locked="0"/>
    </xf>
    <xf numFmtId="0" fontId="1" fillId="0" borderId="0" xfId="49" applyFont="1" applyFill="1" applyProtection="1">
      <alignment/>
      <protection locked="0"/>
    </xf>
    <xf numFmtId="49" fontId="1" fillId="0" borderId="0" xfId="49" applyNumberFormat="1" applyFont="1" applyFill="1" applyProtection="1">
      <alignment/>
      <protection locked="0"/>
    </xf>
    <xf numFmtId="0" fontId="1" fillId="0" borderId="0" xfId="49" applyFont="1" applyAlignment="1">
      <alignment horizontal="left"/>
      <protection/>
    </xf>
    <xf numFmtId="0" fontId="1" fillId="0" borderId="0" xfId="49" applyFont="1" applyAlignment="1">
      <alignment horizontal="left" vertical="center"/>
      <protection/>
    </xf>
    <xf numFmtId="0" fontId="5" fillId="0" borderId="0" xfId="49" applyFont="1" applyAlignment="1">
      <alignment horizontal="left" vertical="center"/>
      <protection/>
    </xf>
    <xf numFmtId="0" fontId="5" fillId="0" borderId="0" xfId="49" applyFont="1" applyFill="1" applyAlignment="1">
      <alignment horizontal="left" vertical="center"/>
      <protection/>
    </xf>
    <xf numFmtId="0" fontId="2" fillId="0" borderId="10" xfId="49" applyFont="1" applyBorder="1" applyAlignment="1" applyProtection="1">
      <alignment horizontal="center" vertical="center"/>
      <protection locked="0"/>
    </xf>
    <xf numFmtId="191" fontId="10" fillId="0" borderId="0" xfId="49" applyNumberFormat="1" applyFont="1" applyBorder="1" applyAlignment="1" applyProtection="1">
      <alignment horizontal="center" vertical="center"/>
      <protection locked="0"/>
    </xf>
    <xf numFmtId="0" fontId="8" fillId="0" borderId="0" xfId="49" applyFont="1" applyBorder="1" applyAlignment="1" applyProtection="1">
      <alignment horizontal="left" vertical="center"/>
      <protection locked="0"/>
    </xf>
    <xf numFmtId="0" fontId="2" fillId="0" borderId="10" xfId="49" applyNumberFormat="1" applyFont="1" applyBorder="1" applyAlignment="1">
      <alignment horizontal="center" vertical="center" wrapText="1"/>
      <protection/>
    </xf>
    <xf numFmtId="1" fontId="3" fillId="0" borderId="10" xfId="49" applyNumberFormat="1" applyFont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49" applyFont="1" applyFill="1" applyBorder="1" applyAlignment="1">
      <alignment vertical="center" wrapText="1"/>
      <protection/>
    </xf>
    <xf numFmtId="0" fontId="2" fillId="0" borderId="13" xfId="49" applyFont="1" applyFill="1" applyBorder="1" applyAlignment="1">
      <alignment vertical="center" wrapText="1"/>
      <protection/>
    </xf>
    <xf numFmtId="0" fontId="2" fillId="0" borderId="14" xfId="49" applyFont="1" applyFill="1" applyBorder="1" applyAlignment="1">
      <alignment vertical="center" wrapText="1"/>
      <protection/>
    </xf>
    <xf numFmtId="0" fontId="2" fillId="0" borderId="11" xfId="49" applyFont="1" applyBorder="1" applyAlignment="1">
      <alignment vertical="center" wrapText="1"/>
      <protection/>
    </xf>
    <xf numFmtId="0" fontId="2" fillId="0" borderId="13" xfId="49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textRotation="90"/>
      <protection locked="0"/>
    </xf>
    <xf numFmtId="0" fontId="2" fillId="0" borderId="16" xfId="0" applyFont="1" applyBorder="1" applyAlignment="1" applyProtection="1">
      <alignment horizontal="center" textRotation="90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0" xfId="49" applyFont="1" applyAlignment="1">
      <alignment horizontal="left"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0" xfId="49" applyFont="1" applyBorder="1" applyAlignment="1">
      <alignment horizontal="left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2" fillId="0" borderId="14" xfId="49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1" xfId="49" applyFont="1" applyFill="1" applyBorder="1" applyAlignment="1">
      <alignment vertical="center" wrapText="1"/>
      <protection/>
    </xf>
    <xf numFmtId="0" fontId="2" fillId="0" borderId="13" xfId="49" applyFont="1" applyFill="1" applyBorder="1" applyAlignment="1">
      <alignment vertical="center" wrapText="1"/>
      <protection/>
    </xf>
    <xf numFmtId="0" fontId="2" fillId="0" borderId="14" xfId="49" applyFont="1" applyFill="1" applyBorder="1" applyAlignment="1">
      <alignment vertical="center" wrapText="1"/>
      <protection/>
    </xf>
    <xf numFmtId="0" fontId="2" fillId="0" borderId="10" xfId="49" applyFont="1" applyBorder="1" applyAlignment="1">
      <alignment horizontal="center" vertical="center" textRotation="90" wrapText="1"/>
      <protection/>
    </xf>
    <xf numFmtId="0" fontId="2" fillId="0" borderId="11" xfId="49" applyFont="1" applyBorder="1" applyAlignment="1">
      <alignment horizontal="center" vertical="center" textRotation="90" wrapText="1"/>
      <protection/>
    </xf>
    <xf numFmtId="0" fontId="2" fillId="0" borderId="14" xfId="49" applyFont="1" applyBorder="1" applyAlignment="1">
      <alignment horizontal="center" vertical="center" textRotation="90" wrapText="1"/>
      <protection/>
    </xf>
    <xf numFmtId="0" fontId="4" fillId="0" borderId="11" xfId="49" applyFont="1" applyBorder="1" applyAlignment="1">
      <alignment horizontal="center" vertical="center" textRotation="90" wrapText="1"/>
      <protection/>
    </xf>
    <xf numFmtId="0" fontId="4" fillId="0" borderId="14" xfId="49" applyFont="1" applyBorder="1" applyAlignment="1">
      <alignment horizontal="center" vertical="center" textRotation="90" wrapText="1"/>
      <protection/>
    </xf>
    <xf numFmtId="0" fontId="2" fillId="0" borderId="15" xfId="49" applyFont="1" applyBorder="1" applyAlignment="1">
      <alignment horizontal="center" vertical="center" textRotation="90" wrapText="1"/>
      <protection/>
    </xf>
    <xf numFmtId="0" fontId="2" fillId="0" borderId="24" xfId="49" applyFont="1" applyBorder="1" applyAlignment="1">
      <alignment horizontal="center" vertical="center" textRotation="90" wrapText="1"/>
      <protection/>
    </xf>
    <xf numFmtId="0" fontId="2" fillId="0" borderId="16" xfId="49" applyFont="1" applyBorder="1" applyAlignment="1">
      <alignment horizontal="center" vertical="center" textRotation="90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2" fillId="0" borderId="17" xfId="49" applyFont="1" applyBorder="1" applyAlignment="1">
      <alignment horizontal="center" vertical="center" wrapText="1"/>
      <protection/>
    </xf>
    <xf numFmtId="0" fontId="2" fillId="0" borderId="18" xfId="49" applyFont="1" applyBorder="1" applyAlignment="1">
      <alignment horizontal="center" vertical="center" wrapText="1"/>
      <protection/>
    </xf>
    <xf numFmtId="0" fontId="2" fillId="0" borderId="19" xfId="49" applyFont="1" applyBorder="1" applyAlignment="1">
      <alignment horizontal="center" vertical="center" wrapText="1"/>
      <protection/>
    </xf>
    <xf numFmtId="0" fontId="2" fillId="0" borderId="12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center" wrapText="1"/>
      <protection/>
    </xf>
    <xf numFmtId="0" fontId="2" fillId="0" borderId="20" xfId="49" applyFont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center" vertical="center" wrapText="1"/>
      <protection/>
    </xf>
    <xf numFmtId="0" fontId="2" fillId="0" borderId="22" xfId="49" applyFont="1" applyBorder="1" applyAlignment="1">
      <alignment horizontal="center" vertical="center" wrapText="1"/>
      <protection/>
    </xf>
    <xf numFmtId="0" fontId="2" fillId="0" borderId="23" xfId="49" applyFont="1" applyBorder="1" applyAlignment="1">
      <alignment horizontal="center" vertical="center" wrapText="1"/>
      <protection/>
    </xf>
    <xf numFmtId="0" fontId="6" fillId="0" borderId="0" xfId="49" applyFont="1" applyAlignment="1" applyProtection="1">
      <alignment horizontal="center"/>
      <protection locked="0"/>
    </xf>
    <xf numFmtId="0" fontId="2" fillId="0" borderId="15" xfId="49" applyFont="1" applyBorder="1" applyAlignment="1" applyProtection="1">
      <alignment horizontal="center" textRotation="90"/>
      <protection locked="0"/>
    </xf>
    <xf numFmtId="0" fontId="2" fillId="0" borderId="16" xfId="49" applyFont="1" applyBorder="1" applyAlignment="1" applyProtection="1">
      <alignment horizontal="center" textRotation="90"/>
      <protection locked="0"/>
    </xf>
    <xf numFmtId="0" fontId="2" fillId="0" borderId="11" xfId="49" applyFont="1" applyBorder="1" applyAlignment="1" applyProtection="1">
      <alignment horizontal="center"/>
      <protection locked="0"/>
    </xf>
    <xf numFmtId="0" fontId="2" fillId="0" borderId="13" xfId="49" applyFont="1" applyBorder="1" applyAlignment="1" applyProtection="1">
      <alignment horizontal="center"/>
      <protection locked="0"/>
    </xf>
    <xf numFmtId="0" fontId="2" fillId="0" borderId="14" xfId="49" applyFont="1" applyBorder="1" applyAlignment="1" applyProtection="1">
      <alignment horizontal="center"/>
      <protection locked="0"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0" fontId="2" fillId="0" borderId="14" xfId="49" applyFont="1" applyFill="1" applyBorder="1" applyAlignment="1">
      <alignment horizontal="center" vertical="center" wrapText="1"/>
      <protection/>
    </xf>
    <xf numFmtId="0" fontId="8" fillId="0" borderId="11" xfId="49" applyFont="1" applyBorder="1" applyAlignment="1">
      <alignment horizontal="left" vertical="center" wrapText="1"/>
      <protection/>
    </xf>
    <xf numFmtId="0" fontId="8" fillId="0" borderId="13" xfId="49" applyFont="1" applyBorder="1" applyAlignment="1">
      <alignment horizontal="left" vertical="center" wrapText="1"/>
      <protection/>
    </xf>
    <xf numFmtId="0" fontId="8" fillId="0" borderId="14" xfId="49" applyFont="1" applyBorder="1" applyAlignment="1">
      <alignment horizontal="left" vertical="center" wrapText="1"/>
      <protection/>
    </xf>
    <xf numFmtId="0" fontId="1" fillId="0" borderId="17" xfId="49" applyFont="1" applyBorder="1" applyAlignment="1">
      <alignment horizontal="center" vertical="center" textRotation="90"/>
      <protection/>
    </xf>
    <xf numFmtId="0" fontId="1" fillId="0" borderId="18" xfId="49" applyFont="1" applyBorder="1" applyAlignment="1">
      <alignment horizontal="center" vertical="center" textRotation="90"/>
      <protection/>
    </xf>
    <xf numFmtId="0" fontId="1" fillId="0" borderId="19" xfId="49" applyFont="1" applyBorder="1" applyAlignment="1">
      <alignment horizontal="center" vertical="center" textRotation="90"/>
      <protection/>
    </xf>
    <xf numFmtId="0" fontId="1" fillId="0" borderId="12" xfId="49" applyFont="1" applyBorder="1" applyAlignment="1">
      <alignment horizontal="center" vertical="center" textRotation="90"/>
      <protection/>
    </xf>
    <xf numFmtId="0" fontId="1" fillId="0" borderId="0" xfId="49" applyFont="1" applyBorder="1" applyAlignment="1">
      <alignment horizontal="center" vertical="center" textRotation="90"/>
      <protection/>
    </xf>
    <xf numFmtId="0" fontId="1" fillId="0" borderId="20" xfId="49" applyFont="1" applyBorder="1" applyAlignment="1">
      <alignment horizontal="center" vertical="center" textRotation="90"/>
      <protection/>
    </xf>
    <xf numFmtId="0" fontId="1" fillId="0" borderId="21" xfId="49" applyFont="1" applyBorder="1" applyAlignment="1">
      <alignment horizontal="center" vertical="center" textRotation="90"/>
      <protection/>
    </xf>
    <xf numFmtId="0" fontId="1" fillId="0" borderId="22" xfId="49" applyFont="1" applyBorder="1" applyAlignment="1">
      <alignment horizontal="center" vertical="center" textRotation="90"/>
      <protection/>
    </xf>
    <xf numFmtId="0" fontId="1" fillId="0" borderId="23" xfId="49" applyFont="1" applyBorder="1" applyAlignment="1">
      <alignment horizontal="center" vertical="center" textRotation="90"/>
      <protection/>
    </xf>
    <xf numFmtId="0" fontId="2" fillId="0" borderId="13" xfId="49" applyFont="1" applyBorder="1" applyAlignment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49" applyFont="1" applyBorder="1" applyAlignment="1" applyProtection="1">
      <alignment horizontal="center" vertical="center"/>
      <protection locked="0"/>
    </xf>
    <xf numFmtId="0" fontId="2" fillId="0" borderId="10" xfId="49" applyFont="1" applyBorder="1" applyAlignment="1" applyProtection="1">
      <alignment horizontal="left" vertical="center"/>
      <protection locked="0"/>
    </xf>
    <xf numFmtId="0" fontId="4" fillId="0" borderId="10" xfId="49" applyFont="1" applyBorder="1" applyAlignment="1" applyProtection="1">
      <alignment horizontal="center" vertical="center"/>
      <protection locked="0"/>
    </xf>
    <xf numFmtId="1" fontId="2" fillId="0" borderId="11" xfId="49" applyNumberFormat="1" applyFont="1" applyBorder="1" applyAlignment="1">
      <alignment horizontal="center" vertical="center" wrapText="1"/>
      <protection/>
    </xf>
    <xf numFmtId="1" fontId="2" fillId="0" borderId="14" xfId="49" applyNumberFormat="1" applyFont="1" applyBorder="1" applyAlignment="1">
      <alignment horizontal="center" vertical="center" wrapText="1"/>
      <protection/>
    </xf>
    <xf numFmtId="0" fontId="2" fillId="0" borderId="10" xfId="49" applyFont="1" applyBorder="1" applyAlignment="1" applyProtection="1">
      <alignment horizontal="center" vertical="center" wrapText="1"/>
      <protection locked="0"/>
    </xf>
    <xf numFmtId="0" fontId="14" fillId="0" borderId="10" xfId="49" applyFont="1" applyBorder="1" applyAlignment="1" applyProtection="1">
      <alignment horizontal="center" vertical="center"/>
      <protection locked="0"/>
    </xf>
    <xf numFmtId="0" fontId="2" fillId="0" borderId="10" xfId="49" applyFont="1" applyBorder="1" applyAlignment="1" applyProtection="1">
      <alignment horizontal="center" vertical="center" wrapText="1" shrinkToFit="1"/>
      <protection locked="0"/>
    </xf>
    <xf numFmtId="0" fontId="3" fillId="0" borderId="10" xfId="49" applyFont="1" applyFill="1" applyBorder="1" applyAlignment="1">
      <alignment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="90" zoomScaleNormal="90" workbookViewId="0" topLeftCell="A21">
      <selection activeCell="U37" sqref="U37"/>
    </sheetView>
  </sheetViews>
  <sheetFormatPr defaultColWidth="9.140625" defaultRowHeight="12.75"/>
  <cols>
    <col min="1" max="1" width="2.7109375" style="2" customWidth="1"/>
    <col min="2" max="56" width="3.28125" style="2" customWidth="1"/>
    <col min="57" max="57" width="32.28125" style="2" hidden="1" customWidth="1"/>
    <col min="58" max="63" width="0" style="2" hidden="1" customWidth="1"/>
    <col min="64" max="16384" width="9.140625" style="2" customWidth="1"/>
  </cols>
  <sheetData>
    <row r="1" spans="1:56" s="14" customFormat="1" ht="17.25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</row>
    <row r="2" spans="1:56" s="14" customFormat="1" ht="16.5" customHeight="1">
      <c r="A2" s="109" t="s">
        <v>176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</row>
    <row r="3" spans="2:29" s="14" customFormat="1" ht="12.75">
      <c r="B3" s="15" t="s">
        <v>27</v>
      </c>
      <c r="T3" s="14" t="s">
        <v>35</v>
      </c>
      <c r="Z3" s="16" t="s">
        <v>109</v>
      </c>
      <c r="AA3" s="17"/>
      <c r="AB3" s="17"/>
      <c r="AC3" s="17"/>
    </row>
    <row r="4" spans="2:34" s="14" customFormat="1" ht="12.75">
      <c r="B4" s="14" t="s">
        <v>28</v>
      </c>
      <c r="T4" s="14" t="s">
        <v>33</v>
      </c>
      <c r="Z4" s="17" t="s">
        <v>110</v>
      </c>
      <c r="AA4" s="17"/>
      <c r="AB4" s="17"/>
      <c r="AC4" s="17"/>
      <c r="AH4" s="15" t="s">
        <v>77</v>
      </c>
    </row>
    <row r="5" spans="2:38" s="14" customFormat="1" ht="12.75">
      <c r="B5" s="14" t="s">
        <v>29</v>
      </c>
      <c r="T5" s="14" t="s">
        <v>25</v>
      </c>
      <c r="Z5" s="14" t="s">
        <v>26</v>
      </c>
      <c r="AG5" s="15"/>
      <c r="AH5" s="15" t="s">
        <v>76</v>
      </c>
      <c r="AI5" s="15"/>
      <c r="AJ5" s="15"/>
      <c r="AK5" s="15"/>
      <c r="AL5" s="15"/>
    </row>
    <row r="6" spans="18:39" s="14" customFormat="1" ht="27.75">
      <c r="R6" s="15"/>
      <c r="S6" s="15"/>
      <c r="T6" s="14" t="s">
        <v>66</v>
      </c>
      <c r="U6" s="15"/>
      <c r="V6" s="15"/>
      <c r="Z6" s="14" t="s">
        <v>147</v>
      </c>
      <c r="AM6" s="38" t="s">
        <v>75</v>
      </c>
    </row>
    <row r="7" spans="18:22" s="14" customFormat="1" ht="5.25" customHeight="1">
      <c r="R7" s="15"/>
      <c r="S7" s="15"/>
      <c r="T7" s="15"/>
      <c r="U7" s="15"/>
      <c r="V7" s="15"/>
    </row>
    <row r="8" spans="1:54" s="14" customFormat="1" ht="12.75">
      <c r="A8" s="110" t="s">
        <v>41</v>
      </c>
      <c r="B8" s="112" t="s">
        <v>42</v>
      </c>
      <c r="C8" s="113"/>
      <c r="D8" s="113"/>
      <c r="E8" s="114"/>
      <c r="F8" s="112" t="s">
        <v>43</v>
      </c>
      <c r="G8" s="113"/>
      <c r="H8" s="113"/>
      <c r="I8" s="114"/>
      <c r="J8" s="112" t="s">
        <v>44</v>
      </c>
      <c r="K8" s="113"/>
      <c r="L8" s="113"/>
      <c r="M8" s="113"/>
      <c r="N8" s="114"/>
      <c r="O8" s="112" t="s">
        <v>45</v>
      </c>
      <c r="P8" s="113"/>
      <c r="Q8" s="113"/>
      <c r="R8" s="114"/>
      <c r="S8" s="112" t="s">
        <v>46</v>
      </c>
      <c r="T8" s="113"/>
      <c r="U8" s="113"/>
      <c r="V8" s="113"/>
      <c r="W8" s="114"/>
      <c r="X8" s="112" t="s">
        <v>47</v>
      </c>
      <c r="Y8" s="113"/>
      <c r="Z8" s="113"/>
      <c r="AA8" s="114"/>
      <c r="AB8" s="112" t="s">
        <v>48</v>
      </c>
      <c r="AC8" s="113"/>
      <c r="AD8" s="113"/>
      <c r="AE8" s="114"/>
      <c r="AF8" s="112" t="s">
        <v>49</v>
      </c>
      <c r="AG8" s="113"/>
      <c r="AH8" s="113"/>
      <c r="AI8" s="114"/>
      <c r="AJ8" s="112" t="s">
        <v>50</v>
      </c>
      <c r="AK8" s="113"/>
      <c r="AL8" s="113"/>
      <c r="AM8" s="113"/>
      <c r="AN8" s="114"/>
      <c r="AO8" s="112" t="s">
        <v>51</v>
      </c>
      <c r="AP8" s="113"/>
      <c r="AQ8" s="113"/>
      <c r="AR8" s="114"/>
      <c r="AS8" s="112" t="s">
        <v>52</v>
      </c>
      <c r="AT8" s="113"/>
      <c r="AU8" s="113"/>
      <c r="AV8" s="113"/>
      <c r="AW8" s="114"/>
      <c r="AX8" s="112" t="s">
        <v>53</v>
      </c>
      <c r="AY8" s="113"/>
      <c r="AZ8" s="113"/>
      <c r="BA8" s="114"/>
      <c r="BB8" s="34"/>
    </row>
    <row r="9" spans="1:54" s="14" customFormat="1" ht="12.75">
      <c r="A9" s="111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33">
        <v>52</v>
      </c>
      <c r="BB9" s="35"/>
    </row>
    <row r="10" spans="1:54" s="14" customFormat="1" ht="12.75">
      <c r="A10" s="19" t="s">
        <v>67</v>
      </c>
      <c r="B10" s="20" t="s">
        <v>99</v>
      </c>
      <c r="C10" s="20" t="s">
        <v>99</v>
      </c>
      <c r="D10" s="20" t="s">
        <v>99</v>
      </c>
      <c r="E10" s="20" t="s">
        <v>99</v>
      </c>
      <c r="F10" s="20" t="s">
        <v>99</v>
      </c>
      <c r="G10" s="20" t="s">
        <v>99</v>
      </c>
      <c r="H10" s="20" t="s">
        <v>99</v>
      </c>
      <c r="I10" s="20" t="s">
        <v>99</v>
      </c>
      <c r="J10" s="20" t="s">
        <v>99</v>
      </c>
      <c r="K10" s="20" t="s">
        <v>99</v>
      </c>
      <c r="L10" s="20" t="s">
        <v>99</v>
      </c>
      <c r="M10" s="20" t="s">
        <v>99</v>
      </c>
      <c r="N10" s="20" t="s">
        <v>99</v>
      </c>
      <c r="O10" s="20" t="s">
        <v>99</v>
      </c>
      <c r="P10" s="20" t="s">
        <v>99</v>
      </c>
      <c r="Q10" s="20" t="s">
        <v>99</v>
      </c>
      <c r="R10" s="20" t="s">
        <v>100</v>
      </c>
      <c r="S10" s="20" t="s">
        <v>100</v>
      </c>
      <c r="T10" s="20" t="s">
        <v>100</v>
      </c>
      <c r="U10" s="20" t="s">
        <v>101</v>
      </c>
      <c r="V10" s="20" t="s">
        <v>101</v>
      </c>
      <c r="W10" s="20" t="s">
        <v>101</v>
      </c>
      <c r="X10" s="20" t="s">
        <v>101</v>
      </c>
      <c r="Y10" s="23" t="s">
        <v>99</v>
      </c>
      <c r="Z10" s="23" t="s">
        <v>99</v>
      </c>
      <c r="AA10" s="23" t="s">
        <v>99</v>
      </c>
      <c r="AB10" s="23" t="s">
        <v>99</v>
      </c>
      <c r="AC10" s="23" t="s">
        <v>99</v>
      </c>
      <c r="AD10" s="23" t="s">
        <v>99</v>
      </c>
      <c r="AE10" s="23" t="s">
        <v>99</v>
      </c>
      <c r="AF10" s="23" t="s">
        <v>99</v>
      </c>
      <c r="AG10" s="23" t="s">
        <v>99</v>
      </c>
      <c r="AH10" s="23" t="s">
        <v>99</v>
      </c>
      <c r="AI10" s="23" t="s">
        <v>99</v>
      </c>
      <c r="AJ10" s="23" t="s">
        <v>99</v>
      </c>
      <c r="AK10" s="23" t="s">
        <v>99</v>
      </c>
      <c r="AL10" s="23" t="s">
        <v>99</v>
      </c>
      <c r="AM10" s="23" t="s">
        <v>99</v>
      </c>
      <c r="AN10" s="23" t="s">
        <v>99</v>
      </c>
      <c r="AO10" s="23" t="s">
        <v>100</v>
      </c>
      <c r="AP10" s="23" t="s">
        <v>100</v>
      </c>
      <c r="AQ10" s="23" t="s">
        <v>100</v>
      </c>
      <c r="AR10" s="23" t="s">
        <v>101</v>
      </c>
      <c r="AS10" s="23" t="s">
        <v>101</v>
      </c>
      <c r="AT10" s="23" t="s">
        <v>101</v>
      </c>
      <c r="AU10" s="23" t="s">
        <v>101</v>
      </c>
      <c r="AV10" s="23" t="s">
        <v>101</v>
      </c>
      <c r="AW10" s="23" t="s">
        <v>101</v>
      </c>
      <c r="AX10" s="23" t="s">
        <v>101</v>
      </c>
      <c r="AY10" s="23" t="s">
        <v>101</v>
      </c>
      <c r="AZ10" s="23" t="s">
        <v>101</v>
      </c>
      <c r="BA10" s="23" t="s">
        <v>101</v>
      </c>
      <c r="BB10" s="36"/>
    </row>
    <row r="11" spans="1:54" s="14" customFormat="1" ht="12.75">
      <c r="A11" s="21"/>
      <c r="B11" s="21" t="s">
        <v>68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ht="10.5" customHeight="1">
      <c r="L12" s="2" t="s">
        <v>242</v>
      </c>
    </row>
    <row r="13" spans="2:22" ht="4.5" customHeight="1">
      <c r="B13" s="11"/>
      <c r="C13" s="11"/>
      <c r="D13" s="11"/>
      <c r="E13" s="31"/>
      <c r="F13" s="31"/>
      <c r="G13" s="31"/>
      <c r="H13" s="31"/>
      <c r="I13" s="31"/>
      <c r="J13" s="31"/>
      <c r="K13" s="31"/>
      <c r="L13" s="31"/>
      <c r="M13" s="31"/>
      <c r="S13" s="11"/>
      <c r="T13" s="11"/>
      <c r="U13" s="11"/>
      <c r="V13" s="11"/>
    </row>
    <row r="14" spans="1:56" ht="12.75" customHeight="1">
      <c r="A14" s="125" t="s">
        <v>23</v>
      </c>
      <c r="B14" s="126" t="s">
        <v>36</v>
      </c>
      <c r="C14" s="127"/>
      <c r="D14" s="128"/>
      <c r="E14" s="115" t="s">
        <v>0</v>
      </c>
      <c r="F14" s="115"/>
      <c r="G14" s="115"/>
      <c r="H14" s="115"/>
      <c r="I14" s="115"/>
      <c r="J14" s="115"/>
      <c r="K14" s="115"/>
      <c r="L14" s="115"/>
      <c r="M14" s="115"/>
      <c r="N14" s="115" t="s">
        <v>1</v>
      </c>
      <c r="O14" s="115"/>
      <c r="P14" s="125" t="s">
        <v>4</v>
      </c>
      <c r="Q14" s="115" t="s">
        <v>5</v>
      </c>
      <c r="R14" s="115"/>
      <c r="S14" s="116" t="s">
        <v>37</v>
      </c>
      <c r="T14" s="117"/>
      <c r="U14" s="117"/>
      <c r="V14" s="118"/>
      <c r="W14" s="115" t="s">
        <v>8</v>
      </c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 t="s">
        <v>9</v>
      </c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38" t="s">
        <v>17</v>
      </c>
      <c r="AT14" s="138"/>
      <c r="AU14" s="138"/>
      <c r="AV14" s="138"/>
      <c r="AW14" s="125" t="s">
        <v>21</v>
      </c>
      <c r="AX14" s="116" t="s">
        <v>22</v>
      </c>
      <c r="AY14" s="117"/>
      <c r="AZ14" s="117"/>
      <c r="BA14" s="117"/>
      <c r="BB14" s="117"/>
      <c r="BC14" s="117"/>
      <c r="BD14" s="118"/>
    </row>
    <row r="15" spans="1:56" ht="12.75">
      <c r="A15" s="125"/>
      <c r="B15" s="129"/>
      <c r="C15" s="130"/>
      <c r="D15" s="131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25"/>
      <c r="Q15" s="115"/>
      <c r="R15" s="115"/>
      <c r="S15" s="119"/>
      <c r="T15" s="120"/>
      <c r="U15" s="120"/>
      <c r="V15" s="121"/>
      <c r="W15" s="125" t="s">
        <v>10</v>
      </c>
      <c r="X15" s="135" t="s">
        <v>39</v>
      </c>
      <c r="Y15" s="115" t="s">
        <v>40</v>
      </c>
      <c r="Z15" s="115"/>
      <c r="AA15" s="115"/>
      <c r="AB15" s="115"/>
      <c r="AC15" s="125" t="s">
        <v>16</v>
      </c>
      <c r="AD15" s="125" t="s">
        <v>64</v>
      </c>
      <c r="AE15" s="139" t="s">
        <v>12</v>
      </c>
      <c r="AF15" s="139"/>
      <c r="AG15" s="139"/>
      <c r="AH15" s="125" t="s">
        <v>10</v>
      </c>
      <c r="AI15" s="135" t="s">
        <v>39</v>
      </c>
      <c r="AJ15" s="115" t="s">
        <v>40</v>
      </c>
      <c r="AK15" s="115"/>
      <c r="AL15" s="115"/>
      <c r="AM15" s="115"/>
      <c r="AN15" s="125" t="s">
        <v>16</v>
      </c>
      <c r="AO15" s="125" t="s">
        <v>64</v>
      </c>
      <c r="AP15" s="139" t="s">
        <v>12</v>
      </c>
      <c r="AQ15" s="139"/>
      <c r="AR15" s="139"/>
      <c r="AS15" s="138"/>
      <c r="AT15" s="138"/>
      <c r="AU15" s="138"/>
      <c r="AV15" s="138"/>
      <c r="AW15" s="125"/>
      <c r="AX15" s="119"/>
      <c r="AY15" s="120"/>
      <c r="AZ15" s="120"/>
      <c r="BA15" s="120"/>
      <c r="BB15" s="120"/>
      <c r="BC15" s="120"/>
      <c r="BD15" s="121"/>
    </row>
    <row r="16" spans="1:56" ht="12.75" customHeight="1">
      <c r="A16" s="125"/>
      <c r="B16" s="129"/>
      <c r="C16" s="130"/>
      <c r="D16" s="131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25"/>
      <c r="Q16" s="115"/>
      <c r="R16" s="115"/>
      <c r="S16" s="122"/>
      <c r="T16" s="123"/>
      <c r="U16" s="123"/>
      <c r="V16" s="124"/>
      <c r="W16" s="125"/>
      <c r="X16" s="136"/>
      <c r="Y16" s="125" t="s">
        <v>11</v>
      </c>
      <c r="Z16" s="139" t="s">
        <v>12</v>
      </c>
      <c r="AA16" s="139"/>
      <c r="AB16" s="139"/>
      <c r="AC16" s="125"/>
      <c r="AD16" s="125"/>
      <c r="AE16" s="139"/>
      <c r="AF16" s="139"/>
      <c r="AG16" s="139"/>
      <c r="AH16" s="125"/>
      <c r="AI16" s="136"/>
      <c r="AJ16" s="125" t="s">
        <v>11</v>
      </c>
      <c r="AK16" s="139" t="s">
        <v>12</v>
      </c>
      <c r="AL16" s="139"/>
      <c r="AM16" s="139"/>
      <c r="AN16" s="125"/>
      <c r="AO16" s="125"/>
      <c r="AP16" s="139"/>
      <c r="AQ16" s="139"/>
      <c r="AR16" s="139"/>
      <c r="AS16" s="138"/>
      <c r="AT16" s="138"/>
      <c r="AU16" s="138"/>
      <c r="AV16" s="138"/>
      <c r="AW16" s="125"/>
      <c r="AX16" s="119"/>
      <c r="AY16" s="120"/>
      <c r="AZ16" s="120"/>
      <c r="BA16" s="120"/>
      <c r="BB16" s="120"/>
      <c r="BC16" s="120"/>
      <c r="BD16" s="121"/>
    </row>
    <row r="17" spans="1:56" ht="66.75" customHeight="1">
      <c r="A17" s="125"/>
      <c r="B17" s="132"/>
      <c r="C17" s="133"/>
      <c r="D17" s="134"/>
      <c r="E17" s="115"/>
      <c r="F17" s="115"/>
      <c r="G17" s="115"/>
      <c r="H17" s="115"/>
      <c r="I17" s="115"/>
      <c r="J17" s="115"/>
      <c r="K17" s="115"/>
      <c r="L17" s="115"/>
      <c r="M17" s="115"/>
      <c r="N17" s="3" t="s">
        <v>2</v>
      </c>
      <c r="O17" s="3" t="s">
        <v>3</v>
      </c>
      <c r="P17" s="125"/>
      <c r="Q17" s="3" t="s">
        <v>6</v>
      </c>
      <c r="R17" s="3" t="s">
        <v>7</v>
      </c>
      <c r="S17" s="144" t="s">
        <v>65</v>
      </c>
      <c r="T17" s="145"/>
      <c r="U17" s="146" t="s">
        <v>38</v>
      </c>
      <c r="V17" s="147"/>
      <c r="W17" s="125"/>
      <c r="X17" s="137"/>
      <c r="Y17" s="125"/>
      <c r="Z17" s="3" t="s">
        <v>13</v>
      </c>
      <c r="AA17" s="3" t="s">
        <v>14</v>
      </c>
      <c r="AB17" s="3" t="s">
        <v>15</v>
      </c>
      <c r="AC17" s="125"/>
      <c r="AD17" s="125"/>
      <c r="AE17" s="3" t="s">
        <v>13</v>
      </c>
      <c r="AF17" s="3" t="s">
        <v>14</v>
      </c>
      <c r="AG17" s="3" t="s">
        <v>15</v>
      </c>
      <c r="AH17" s="125"/>
      <c r="AI17" s="137"/>
      <c r="AJ17" s="125"/>
      <c r="AK17" s="3" t="s">
        <v>13</v>
      </c>
      <c r="AL17" s="3" t="s">
        <v>14</v>
      </c>
      <c r="AM17" s="3" t="s">
        <v>15</v>
      </c>
      <c r="AN17" s="125"/>
      <c r="AO17" s="125"/>
      <c r="AP17" s="3" t="s">
        <v>13</v>
      </c>
      <c r="AQ17" s="3" t="s">
        <v>14</v>
      </c>
      <c r="AR17" s="3" t="s">
        <v>15</v>
      </c>
      <c r="AS17" s="3" t="s">
        <v>18</v>
      </c>
      <c r="AT17" s="3" t="s">
        <v>19</v>
      </c>
      <c r="AU17" s="3" t="s">
        <v>69</v>
      </c>
      <c r="AV17" s="3" t="s">
        <v>20</v>
      </c>
      <c r="AW17" s="125"/>
      <c r="AX17" s="122"/>
      <c r="AY17" s="123"/>
      <c r="AZ17" s="123"/>
      <c r="BA17" s="123"/>
      <c r="BB17" s="123"/>
      <c r="BC17" s="123"/>
      <c r="BD17" s="124"/>
    </row>
    <row r="18" spans="1:56" ht="12.75" customHeight="1">
      <c r="A18" s="148" t="s">
        <v>131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50"/>
    </row>
    <row r="19" spans="1:63" ht="25.5" customHeight="1">
      <c r="A19" s="4">
        <v>1</v>
      </c>
      <c r="B19" s="115" t="s">
        <v>243</v>
      </c>
      <c r="C19" s="115"/>
      <c r="D19" s="115"/>
      <c r="E19" s="143" t="s">
        <v>78</v>
      </c>
      <c r="F19" s="143"/>
      <c r="G19" s="143"/>
      <c r="H19" s="143"/>
      <c r="I19" s="143"/>
      <c r="J19" s="143"/>
      <c r="K19" s="143"/>
      <c r="L19" s="143"/>
      <c r="M19" s="143"/>
      <c r="N19" s="4"/>
      <c r="O19" s="4"/>
      <c r="P19" s="4">
        <v>25</v>
      </c>
      <c r="Q19" s="4">
        <v>1</v>
      </c>
      <c r="R19" s="4"/>
      <c r="S19" s="106">
        <f>X19+AI19</f>
        <v>180</v>
      </c>
      <c r="T19" s="108"/>
      <c r="U19" s="106">
        <f>X19+AI19</f>
        <v>180</v>
      </c>
      <c r="V19" s="108"/>
      <c r="W19" s="32">
        <f>X19/30</f>
        <v>6</v>
      </c>
      <c r="X19" s="40">
        <f>Y19+AC19</f>
        <v>180</v>
      </c>
      <c r="Y19" s="4">
        <f>Z19+AA19+AB19</f>
        <v>32</v>
      </c>
      <c r="Z19" s="4">
        <f>AE19*16</f>
        <v>16</v>
      </c>
      <c r="AA19" s="4">
        <f>AF19*16</f>
        <v>16</v>
      </c>
      <c r="AB19" s="4">
        <f>AG19*16</f>
        <v>0</v>
      </c>
      <c r="AC19" s="4">
        <v>148</v>
      </c>
      <c r="AD19" s="4">
        <f>AE19+AF19+AG19</f>
        <v>2</v>
      </c>
      <c r="AE19" s="4">
        <v>1</v>
      </c>
      <c r="AF19" s="32">
        <v>1</v>
      </c>
      <c r="AG19" s="4"/>
      <c r="AH19" s="4">
        <f>AI19/30</f>
        <v>0</v>
      </c>
      <c r="AI19" s="4">
        <f>AJ19+AN19</f>
        <v>0</v>
      </c>
      <c r="AJ19" s="4">
        <f>AK19+AL19+AM19</f>
        <v>0</v>
      </c>
      <c r="AK19" s="4">
        <f>AP19*16</f>
        <v>0</v>
      </c>
      <c r="AL19" s="4">
        <f>AQ19*16</f>
        <v>0</v>
      </c>
      <c r="AM19" s="4">
        <f>AR19*16</f>
        <v>0</v>
      </c>
      <c r="AN19" s="4"/>
      <c r="AO19" s="4">
        <f>AP19+AQ19+AR19</f>
        <v>0</v>
      </c>
      <c r="AP19" s="4"/>
      <c r="AQ19" s="4"/>
      <c r="AR19" s="4"/>
      <c r="AS19" s="12" t="s">
        <v>121</v>
      </c>
      <c r="AT19" s="4"/>
      <c r="AU19" s="4"/>
      <c r="AV19" s="4"/>
      <c r="AW19" s="4"/>
      <c r="AX19" s="106" t="s">
        <v>197</v>
      </c>
      <c r="AY19" s="107"/>
      <c r="AZ19" s="107"/>
      <c r="BA19" s="107"/>
      <c r="BB19" s="107"/>
      <c r="BC19" s="107"/>
      <c r="BD19" s="108"/>
      <c r="BE19" s="91"/>
      <c r="BF19" s="92"/>
      <c r="BG19" s="92"/>
      <c r="BH19" s="92"/>
      <c r="BI19" s="92"/>
      <c r="BJ19" s="92"/>
      <c r="BK19" s="93"/>
    </row>
    <row r="20" spans="1:56" ht="12.75" customHeight="1">
      <c r="A20" s="140" t="s">
        <v>96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2"/>
    </row>
    <row r="21" spans="1:63" ht="25.5" customHeight="1">
      <c r="A21" s="4">
        <v>1</v>
      </c>
      <c r="B21" s="115" t="s">
        <v>244</v>
      </c>
      <c r="C21" s="115"/>
      <c r="D21" s="115"/>
      <c r="E21" s="143" t="s">
        <v>80</v>
      </c>
      <c r="F21" s="143"/>
      <c r="G21" s="143"/>
      <c r="H21" s="143"/>
      <c r="I21" s="143"/>
      <c r="J21" s="143"/>
      <c r="K21" s="143"/>
      <c r="L21" s="143"/>
      <c r="M21" s="143"/>
      <c r="N21" s="4"/>
      <c r="O21" s="4"/>
      <c r="P21" s="4">
        <v>13</v>
      </c>
      <c r="Q21" s="4">
        <v>1</v>
      </c>
      <c r="R21" s="4"/>
      <c r="S21" s="106">
        <f aca="true" t="shared" si="0" ref="S21:S28">X21+AI21</f>
        <v>120</v>
      </c>
      <c r="T21" s="108"/>
      <c r="U21" s="106">
        <f aca="true" t="shared" si="1" ref="U21:U28">X21+AI21</f>
        <v>120</v>
      </c>
      <c r="V21" s="108"/>
      <c r="W21" s="32">
        <f aca="true" t="shared" si="2" ref="W21:W28">X21/30</f>
        <v>4</v>
      </c>
      <c r="X21" s="40">
        <f aca="true" t="shared" si="3" ref="X21:X28">Y21+AC21</f>
        <v>120</v>
      </c>
      <c r="Y21" s="4">
        <f aca="true" t="shared" si="4" ref="Y21:Y28">Z21+AA21+AB21</f>
        <v>32</v>
      </c>
      <c r="Z21" s="4">
        <f aca="true" t="shared" si="5" ref="Z21:AB24">AE21*16</f>
        <v>16</v>
      </c>
      <c r="AA21" s="4">
        <f t="shared" si="5"/>
        <v>16</v>
      </c>
      <c r="AB21" s="4">
        <f t="shared" si="5"/>
        <v>0</v>
      </c>
      <c r="AC21" s="4">
        <v>88</v>
      </c>
      <c r="AD21" s="4">
        <f aca="true" t="shared" si="6" ref="AD21:AD28">AE21+AF21+AG21</f>
        <v>2</v>
      </c>
      <c r="AE21" s="4">
        <v>1</v>
      </c>
      <c r="AF21" s="32">
        <v>1</v>
      </c>
      <c r="AG21" s="4"/>
      <c r="AH21" s="4">
        <f aca="true" t="shared" si="7" ref="AH21:AH28">AI21/30</f>
        <v>0</v>
      </c>
      <c r="AI21" s="4">
        <f aca="true" t="shared" si="8" ref="AI21:AI28">AJ21+AN21</f>
        <v>0</v>
      </c>
      <c r="AJ21" s="4">
        <f aca="true" t="shared" si="9" ref="AJ21:AJ28">AK21+AL21+AM21</f>
        <v>0</v>
      </c>
      <c r="AK21" s="4">
        <f aca="true" t="shared" si="10" ref="AK21:AM28">AP21*16</f>
        <v>0</v>
      </c>
      <c r="AL21" s="4">
        <f t="shared" si="10"/>
        <v>0</v>
      </c>
      <c r="AM21" s="4">
        <f t="shared" si="10"/>
        <v>0</v>
      </c>
      <c r="AN21" s="4"/>
      <c r="AO21" s="4">
        <f aca="true" t="shared" si="11" ref="AO21:AO28">AP21+AQ21+AR21</f>
        <v>0</v>
      </c>
      <c r="AP21" s="4"/>
      <c r="AQ21" s="4"/>
      <c r="AR21" s="4"/>
      <c r="AS21" s="4" t="s">
        <v>73</v>
      </c>
      <c r="AT21" s="4"/>
      <c r="AU21" s="4"/>
      <c r="AV21" s="4"/>
      <c r="AW21" s="4"/>
      <c r="AX21" s="103" t="s">
        <v>198</v>
      </c>
      <c r="AY21" s="104"/>
      <c r="AZ21" s="104"/>
      <c r="BA21" s="104"/>
      <c r="BB21" s="104"/>
      <c r="BC21" s="104"/>
      <c r="BD21" s="105"/>
      <c r="BE21" s="94" t="s">
        <v>199</v>
      </c>
      <c r="BF21" s="95"/>
      <c r="BG21" s="95"/>
      <c r="BH21" s="95"/>
      <c r="BI21" s="95"/>
      <c r="BJ21" s="95"/>
      <c r="BK21" s="96"/>
    </row>
    <row r="22" spans="1:63" ht="36" customHeight="1">
      <c r="A22" s="4">
        <v>2</v>
      </c>
      <c r="B22" s="115" t="s">
        <v>245</v>
      </c>
      <c r="C22" s="115"/>
      <c r="D22" s="115"/>
      <c r="E22" s="151" t="s">
        <v>84</v>
      </c>
      <c r="F22" s="152"/>
      <c r="G22" s="152"/>
      <c r="H22" s="152"/>
      <c r="I22" s="152"/>
      <c r="J22" s="152"/>
      <c r="K22" s="152"/>
      <c r="L22" s="152"/>
      <c r="M22" s="153"/>
      <c r="N22" s="4"/>
      <c r="O22" s="4"/>
      <c r="P22" s="4">
        <v>13</v>
      </c>
      <c r="Q22" s="4">
        <v>1</v>
      </c>
      <c r="R22" s="4"/>
      <c r="S22" s="106">
        <f t="shared" si="0"/>
        <v>120</v>
      </c>
      <c r="T22" s="108"/>
      <c r="U22" s="106">
        <f t="shared" si="1"/>
        <v>120</v>
      </c>
      <c r="V22" s="108"/>
      <c r="W22" s="32">
        <f t="shared" si="2"/>
        <v>4</v>
      </c>
      <c r="X22" s="40">
        <f t="shared" si="3"/>
        <v>120</v>
      </c>
      <c r="Y22" s="4">
        <f t="shared" si="4"/>
        <v>48</v>
      </c>
      <c r="Z22" s="4">
        <f t="shared" si="5"/>
        <v>16</v>
      </c>
      <c r="AA22" s="4">
        <f t="shared" si="5"/>
        <v>32</v>
      </c>
      <c r="AB22" s="4">
        <f t="shared" si="5"/>
        <v>0</v>
      </c>
      <c r="AC22" s="4">
        <v>72</v>
      </c>
      <c r="AD22" s="4">
        <f t="shared" si="6"/>
        <v>3</v>
      </c>
      <c r="AE22" s="4">
        <v>1</v>
      </c>
      <c r="AF22" s="32">
        <v>2</v>
      </c>
      <c r="AG22" s="4"/>
      <c r="AH22" s="4">
        <f t="shared" si="7"/>
        <v>0</v>
      </c>
      <c r="AI22" s="4">
        <f t="shared" si="8"/>
        <v>0</v>
      </c>
      <c r="AJ22" s="4">
        <f t="shared" si="9"/>
        <v>0</v>
      </c>
      <c r="AK22" s="4">
        <f t="shared" si="10"/>
        <v>0</v>
      </c>
      <c r="AL22" s="4">
        <f t="shared" si="10"/>
        <v>0</v>
      </c>
      <c r="AM22" s="4">
        <f t="shared" si="10"/>
        <v>0</v>
      </c>
      <c r="AN22" s="4"/>
      <c r="AO22" s="4">
        <f t="shared" si="11"/>
        <v>0</v>
      </c>
      <c r="AP22" s="4"/>
      <c r="AQ22" s="4"/>
      <c r="AR22" s="4"/>
      <c r="AS22" s="12" t="s">
        <v>121</v>
      </c>
      <c r="AT22" s="4"/>
      <c r="AU22" s="4"/>
      <c r="AV22" s="4"/>
      <c r="AW22" s="4"/>
      <c r="AX22" s="106" t="s">
        <v>200</v>
      </c>
      <c r="AY22" s="107"/>
      <c r="AZ22" s="107"/>
      <c r="BA22" s="107"/>
      <c r="BB22" s="107"/>
      <c r="BC22" s="107"/>
      <c r="BD22" s="108"/>
      <c r="BE22" s="91" t="s">
        <v>201</v>
      </c>
      <c r="BF22" s="92"/>
      <c r="BG22" s="92"/>
      <c r="BH22" s="92"/>
      <c r="BI22" s="92"/>
      <c r="BJ22" s="92"/>
      <c r="BK22" s="93"/>
    </row>
    <row r="23" spans="1:63" ht="39.75" customHeight="1">
      <c r="A23" s="4">
        <v>3</v>
      </c>
      <c r="B23" s="115" t="s">
        <v>246</v>
      </c>
      <c r="C23" s="115"/>
      <c r="D23" s="115"/>
      <c r="E23" s="143" t="s">
        <v>166</v>
      </c>
      <c r="F23" s="143"/>
      <c r="G23" s="143"/>
      <c r="H23" s="143"/>
      <c r="I23" s="143"/>
      <c r="J23" s="143"/>
      <c r="K23" s="143"/>
      <c r="L23" s="143"/>
      <c r="M23" s="143"/>
      <c r="N23" s="4"/>
      <c r="O23" s="4"/>
      <c r="P23" s="4">
        <v>13</v>
      </c>
      <c r="Q23" s="4">
        <v>1</v>
      </c>
      <c r="R23" s="4"/>
      <c r="S23" s="106">
        <f t="shared" si="0"/>
        <v>120</v>
      </c>
      <c r="T23" s="108"/>
      <c r="U23" s="106">
        <f t="shared" si="1"/>
        <v>120</v>
      </c>
      <c r="V23" s="108"/>
      <c r="W23" s="32">
        <f t="shared" si="2"/>
        <v>4</v>
      </c>
      <c r="X23" s="40">
        <f t="shared" si="3"/>
        <v>120</v>
      </c>
      <c r="Y23" s="4">
        <f t="shared" si="4"/>
        <v>48</v>
      </c>
      <c r="Z23" s="4">
        <f t="shared" si="5"/>
        <v>16</v>
      </c>
      <c r="AA23" s="4">
        <f t="shared" si="5"/>
        <v>32</v>
      </c>
      <c r="AB23" s="4">
        <f t="shared" si="5"/>
        <v>0</v>
      </c>
      <c r="AC23" s="40">
        <v>72</v>
      </c>
      <c r="AD23" s="4">
        <f t="shared" si="6"/>
        <v>3</v>
      </c>
      <c r="AE23" s="4">
        <v>1</v>
      </c>
      <c r="AF23" s="32">
        <v>2</v>
      </c>
      <c r="AG23" s="4"/>
      <c r="AH23" s="4">
        <f t="shared" si="7"/>
        <v>0</v>
      </c>
      <c r="AI23" s="4">
        <f t="shared" si="8"/>
        <v>0</v>
      </c>
      <c r="AJ23" s="4">
        <f t="shared" si="9"/>
        <v>0</v>
      </c>
      <c r="AK23" s="4">
        <f t="shared" si="10"/>
        <v>0</v>
      </c>
      <c r="AL23" s="4">
        <f t="shared" si="10"/>
        <v>0</v>
      </c>
      <c r="AM23" s="4">
        <f t="shared" si="10"/>
        <v>0</v>
      </c>
      <c r="AN23" s="4"/>
      <c r="AO23" s="4">
        <f t="shared" si="11"/>
        <v>0</v>
      </c>
      <c r="AP23" s="4"/>
      <c r="AQ23" s="4"/>
      <c r="AR23" s="4"/>
      <c r="AS23" s="12" t="s">
        <v>121</v>
      </c>
      <c r="AT23" s="4"/>
      <c r="AU23" s="4"/>
      <c r="AV23" s="4"/>
      <c r="AW23" s="4"/>
      <c r="AX23" s="103" t="s">
        <v>202</v>
      </c>
      <c r="AY23" s="104"/>
      <c r="AZ23" s="104"/>
      <c r="BA23" s="104"/>
      <c r="BB23" s="104"/>
      <c r="BC23" s="104"/>
      <c r="BD23" s="105"/>
      <c r="BE23" s="94" t="s">
        <v>203</v>
      </c>
      <c r="BF23" s="95"/>
      <c r="BG23" s="95"/>
      <c r="BH23" s="95"/>
      <c r="BI23" s="95"/>
      <c r="BJ23" s="95"/>
      <c r="BK23" s="96"/>
    </row>
    <row r="24" spans="1:63" ht="26.25" customHeight="1">
      <c r="A24" s="4">
        <v>4</v>
      </c>
      <c r="B24" s="115" t="s">
        <v>247</v>
      </c>
      <c r="C24" s="115"/>
      <c r="D24" s="115"/>
      <c r="E24" s="143" t="s">
        <v>85</v>
      </c>
      <c r="F24" s="143"/>
      <c r="G24" s="143"/>
      <c r="H24" s="143"/>
      <c r="I24" s="143"/>
      <c r="J24" s="143"/>
      <c r="K24" s="143"/>
      <c r="L24" s="143"/>
      <c r="M24" s="143"/>
      <c r="N24" s="4"/>
      <c r="O24" s="4"/>
      <c r="P24" s="4">
        <v>13</v>
      </c>
      <c r="Q24" s="4">
        <v>1</v>
      </c>
      <c r="R24" s="4"/>
      <c r="S24" s="106">
        <f t="shared" si="0"/>
        <v>90</v>
      </c>
      <c r="T24" s="108"/>
      <c r="U24" s="106">
        <f t="shared" si="1"/>
        <v>90</v>
      </c>
      <c r="V24" s="108"/>
      <c r="W24" s="32">
        <f t="shared" si="2"/>
        <v>3</v>
      </c>
      <c r="X24" s="40">
        <f t="shared" si="3"/>
        <v>90</v>
      </c>
      <c r="Y24" s="4">
        <f t="shared" si="4"/>
        <v>32</v>
      </c>
      <c r="Z24" s="4">
        <f t="shared" si="5"/>
        <v>16</v>
      </c>
      <c r="AA24" s="4">
        <f t="shared" si="5"/>
        <v>16</v>
      </c>
      <c r="AB24" s="4">
        <f t="shared" si="5"/>
        <v>0</v>
      </c>
      <c r="AC24" s="4">
        <v>58</v>
      </c>
      <c r="AD24" s="4">
        <f t="shared" si="6"/>
        <v>2</v>
      </c>
      <c r="AE24" s="4">
        <v>1</v>
      </c>
      <c r="AF24" s="4">
        <v>1</v>
      </c>
      <c r="AG24" s="4"/>
      <c r="AH24" s="4">
        <f t="shared" si="7"/>
        <v>0</v>
      </c>
      <c r="AI24" s="4">
        <f t="shared" si="8"/>
        <v>0</v>
      </c>
      <c r="AJ24" s="4">
        <f t="shared" si="9"/>
        <v>0</v>
      </c>
      <c r="AK24" s="4">
        <f t="shared" si="10"/>
        <v>0</v>
      </c>
      <c r="AL24" s="4">
        <f t="shared" si="10"/>
        <v>0</v>
      </c>
      <c r="AM24" s="4">
        <f t="shared" si="10"/>
        <v>0</v>
      </c>
      <c r="AN24" s="4"/>
      <c r="AO24" s="4">
        <f t="shared" si="11"/>
        <v>0</v>
      </c>
      <c r="AP24" s="4"/>
      <c r="AQ24" s="4"/>
      <c r="AR24" s="4"/>
      <c r="AS24" s="4"/>
      <c r="AT24" s="4">
        <v>1</v>
      </c>
      <c r="AU24" s="4"/>
      <c r="AV24" s="4"/>
      <c r="AW24" s="4"/>
      <c r="AX24" s="103" t="s">
        <v>202</v>
      </c>
      <c r="AY24" s="104"/>
      <c r="AZ24" s="104"/>
      <c r="BA24" s="104"/>
      <c r="BB24" s="104"/>
      <c r="BC24" s="104"/>
      <c r="BD24" s="105"/>
      <c r="BE24" s="91" t="s">
        <v>204</v>
      </c>
      <c r="BF24" s="92"/>
      <c r="BG24" s="92"/>
      <c r="BH24" s="92"/>
      <c r="BI24" s="92"/>
      <c r="BJ24" s="92"/>
      <c r="BK24" s="93"/>
    </row>
    <row r="25" spans="1:63" ht="25.5" customHeight="1">
      <c r="A25" s="4">
        <v>5</v>
      </c>
      <c r="B25" s="115" t="s">
        <v>248</v>
      </c>
      <c r="C25" s="115"/>
      <c r="D25" s="115"/>
      <c r="E25" s="143" t="s">
        <v>83</v>
      </c>
      <c r="F25" s="143"/>
      <c r="G25" s="143"/>
      <c r="H25" s="143"/>
      <c r="I25" s="143"/>
      <c r="J25" s="143"/>
      <c r="K25" s="143"/>
      <c r="L25" s="143"/>
      <c r="M25" s="143"/>
      <c r="N25" s="4"/>
      <c r="O25" s="4"/>
      <c r="P25" s="4">
        <v>13</v>
      </c>
      <c r="Q25" s="4">
        <v>1</v>
      </c>
      <c r="R25" s="4"/>
      <c r="S25" s="106">
        <f t="shared" si="0"/>
        <v>135</v>
      </c>
      <c r="T25" s="108"/>
      <c r="U25" s="106">
        <f t="shared" si="1"/>
        <v>135</v>
      </c>
      <c r="V25" s="108"/>
      <c r="W25" s="32">
        <f t="shared" si="2"/>
        <v>0</v>
      </c>
      <c r="X25" s="4">
        <f t="shared" si="3"/>
        <v>0</v>
      </c>
      <c r="Y25" s="4">
        <f t="shared" si="4"/>
        <v>0</v>
      </c>
      <c r="Z25" s="4">
        <f aca="true" t="shared" si="12" ref="Z25:AB28">AE25*16</f>
        <v>0</v>
      </c>
      <c r="AA25" s="4">
        <f t="shared" si="12"/>
        <v>0</v>
      </c>
      <c r="AB25" s="4">
        <f t="shared" si="12"/>
        <v>0</v>
      </c>
      <c r="AC25" s="4"/>
      <c r="AD25" s="4">
        <f t="shared" si="6"/>
        <v>0</v>
      </c>
      <c r="AE25" s="4"/>
      <c r="AF25" s="4"/>
      <c r="AG25" s="4"/>
      <c r="AH25" s="7">
        <f t="shared" si="7"/>
        <v>4.5</v>
      </c>
      <c r="AI25" s="40">
        <f t="shared" si="8"/>
        <v>135</v>
      </c>
      <c r="AJ25" s="4">
        <f t="shared" si="9"/>
        <v>48</v>
      </c>
      <c r="AK25" s="4">
        <f t="shared" si="10"/>
        <v>16</v>
      </c>
      <c r="AL25" s="4">
        <f t="shared" si="10"/>
        <v>32</v>
      </c>
      <c r="AM25" s="4">
        <f t="shared" si="10"/>
        <v>0</v>
      </c>
      <c r="AN25" s="4">
        <v>87</v>
      </c>
      <c r="AO25" s="4">
        <f t="shared" si="11"/>
        <v>3</v>
      </c>
      <c r="AP25" s="4">
        <v>1</v>
      </c>
      <c r="AQ25" s="32">
        <v>2</v>
      </c>
      <c r="AR25" s="4"/>
      <c r="AS25" s="4" t="s">
        <v>74</v>
      </c>
      <c r="AT25" s="4"/>
      <c r="AU25" s="4"/>
      <c r="AV25" s="4"/>
      <c r="AW25" s="4"/>
      <c r="AX25" s="103" t="s">
        <v>141</v>
      </c>
      <c r="AY25" s="104"/>
      <c r="AZ25" s="104"/>
      <c r="BA25" s="104"/>
      <c r="BB25" s="104"/>
      <c r="BC25" s="104"/>
      <c r="BD25" s="105"/>
      <c r="BE25" s="94"/>
      <c r="BF25" s="95"/>
      <c r="BG25" s="95"/>
      <c r="BH25" s="95"/>
      <c r="BI25" s="95"/>
      <c r="BJ25" s="95"/>
      <c r="BK25" s="96"/>
    </row>
    <row r="26" spans="1:63" ht="25.5" customHeight="1">
      <c r="A26" s="4">
        <v>6</v>
      </c>
      <c r="B26" s="115" t="s">
        <v>249</v>
      </c>
      <c r="C26" s="115"/>
      <c r="D26" s="115"/>
      <c r="E26" s="143" t="s">
        <v>167</v>
      </c>
      <c r="F26" s="143"/>
      <c r="G26" s="143"/>
      <c r="H26" s="143"/>
      <c r="I26" s="143"/>
      <c r="J26" s="143"/>
      <c r="K26" s="143"/>
      <c r="L26" s="143"/>
      <c r="M26" s="143"/>
      <c r="N26" s="4"/>
      <c r="O26" s="4"/>
      <c r="P26" s="4">
        <v>13</v>
      </c>
      <c r="Q26" s="4">
        <v>1</v>
      </c>
      <c r="R26" s="4"/>
      <c r="S26" s="106">
        <f t="shared" si="0"/>
        <v>135</v>
      </c>
      <c r="T26" s="108"/>
      <c r="U26" s="106">
        <f t="shared" si="1"/>
        <v>135</v>
      </c>
      <c r="V26" s="108"/>
      <c r="W26" s="32">
        <f t="shared" si="2"/>
        <v>0</v>
      </c>
      <c r="X26" s="4">
        <f t="shared" si="3"/>
        <v>0</v>
      </c>
      <c r="Y26" s="4">
        <f t="shared" si="4"/>
        <v>0</v>
      </c>
      <c r="Z26" s="4">
        <f t="shared" si="12"/>
        <v>0</v>
      </c>
      <c r="AA26" s="4">
        <f t="shared" si="12"/>
        <v>0</v>
      </c>
      <c r="AB26" s="4">
        <f t="shared" si="12"/>
        <v>0</v>
      </c>
      <c r="AC26" s="4"/>
      <c r="AD26" s="4">
        <f t="shared" si="6"/>
        <v>0</v>
      </c>
      <c r="AE26" s="4"/>
      <c r="AF26" s="4"/>
      <c r="AG26" s="4"/>
      <c r="AH26" s="7">
        <f t="shared" si="7"/>
        <v>4.5</v>
      </c>
      <c r="AI26" s="40">
        <f t="shared" si="8"/>
        <v>135</v>
      </c>
      <c r="AJ26" s="4">
        <f t="shared" si="9"/>
        <v>32</v>
      </c>
      <c r="AK26" s="4">
        <f t="shared" si="10"/>
        <v>16</v>
      </c>
      <c r="AL26" s="4">
        <f t="shared" si="10"/>
        <v>16</v>
      </c>
      <c r="AM26" s="4">
        <f t="shared" si="10"/>
        <v>0</v>
      </c>
      <c r="AN26" s="4">
        <v>103</v>
      </c>
      <c r="AO26" s="4">
        <f t="shared" si="11"/>
        <v>2</v>
      </c>
      <c r="AP26" s="4">
        <v>1</v>
      </c>
      <c r="AQ26" s="32">
        <v>1</v>
      </c>
      <c r="AR26" s="4"/>
      <c r="AS26" s="4" t="s">
        <v>74</v>
      </c>
      <c r="AT26" s="4"/>
      <c r="AU26" s="4"/>
      <c r="AV26" s="4"/>
      <c r="AW26" s="4"/>
      <c r="AX26" s="103" t="s">
        <v>202</v>
      </c>
      <c r="AY26" s="104"/>
      <c r="AZ26" s="104"/>
      <c r="BA26" s="104"/>
      <c r="BB26" s="104"/>
      <c r="BC26" s="104"/>
      <c r="BD26" s="105"/>
      <c r="BE26" s="94" t="s">
        <v>205</v>
      </c>
      <c r="BF26" s="95"/>
      <c r="BG26" s="95"/>
      <c r="BH26" s="95"/>
      <c r="BI26" s="95"/>
      <c r="BJ26" s="95"/>
      <c r="BK26" s="96"/>
    </row>
    <row r="27" spans="1:63" ht="36" customHeight="1">
      <c r="A27" s="4">
        <v>7</v>
      </c>
      <c r="B27" s="115" t="s">
        <v>250</v>
      </c>
      <c r="C27" s="115"/>
      <c r="D27" s="115"/>
      <c r="E27" s="154" t="s">
        <v>86</v>
      </c>
      <c r="F27" s="155"/>
      <c r="G27" s="155"/>
      <c r="H27" s="155"/>
      <c r="I27" s="155"/>
      <c r="J27" s="155"/>
      <c r="K27" s="155"/>
      <c r="L27" s="155"/>
      <c r="M27" s="156"/>
      <c r="N27" s="4"/>
      <c r="O27" s="4"/>
      <c r="P27" s="4">
        <v>13</v>
      </c>
      <c r="Q27" s="4">
        <v>1</v>
      </c>
      <c r="R27" s="4"/>
      <c r="S27" s="106">
        <f t="shared" si="0"/>
        <v>135</v>
      </c>
      <c r="T27" s="108"/>
      <c r="U27" s="106">
        <f t="shared" si="1"/>
        <v>135</v>
      </c>
      <c r="V27" s="108"/>
      <c r="W27" s="32">
        <f t="shared" si="2"/>
        <v>0</v>
      </c>
      <c r="X27" s="4">
        <f t="shared" si="3"/>
        <v>0</v>
      </c>
      <c r="Y27" s="4">
        <f t="shared" si="4"/>
        <v>0</v>
      </c>
      <c r="Z27" s="4">
        <f t="shared" si="12"/>
        <v>0</v>
      </c>
      <c r="AA27" s="4">
        <f t="shared" si="12"/>
        <v>0</v>
      </c>
      <c r="AB27" s="4">
        <f t="shared" si="12"/>
        <v>0</v>
      </c>
      <c r="AC27" s="4"/>
      <c r="AD27" s="4">
        <f t="shared" si="6"/>
        <v>0</v>
      </c>
      <c r="AE27" s="4"/>
      <c r="AF27" s="4"/>
      <c r="AG27" s="4"/>
      <c r="AH27" s="7">
        <f t="shared" si="7"/>
        <v>4.5</v>
      </c>
      <c r="AI27" s="40">
        <f t="shared" si="8"/>
        <v>135</v>
      </c>
      <c r="AJ27" s="4">
        <f t="shared" si="9"/>
        <v>32</v>
      </c>
      <c r="AK27" s="4">
        <f t="shared" si="10"/>
        <v>16</v>
      </c>
      <c r="AL27" s="4">
        <f t="shared" si="10"/>
        <v>16</v>
      </c>
      <c r="AM27" s="4">
        <f t="shared" si="10"/>
        <v>0</v>
      </c>
      <c r="AN27" s="4">
        <v>103</v>
      </c>
      <c r="AO27" s="4">
        <f t="shared" si="11"/>
        <v>2</v>
      </c>
      <c r="AP27" s="4">
        <v>1</v>
      </c>
      <c r="AQ27" s="32">
        <v>1</v>
      </c>
      <c r="AR27" s="4"/>
      <c r="AS27" s="12" t="s">
        <v>111</v>
      </c>
      <c r="AT27" s="4"/>
      <c r="AU27" s="4"/>
      <c r="AV27" s="4"/>
      <c r="AW27" s="4"/>
      <c r="AX27" s="103" t="s">
        <v>206</v>
      </c>
      <c r="AY27" s="104"/>
      <c r="AZ27" s="104"/>
      <c r="BA27" s="104"/>
      <c r="BB27" s="104"/>
      <c r="BC27" s="104"/>
      <c r="BD27" s="105"/>
      <c r="BE27" s="94" t="s">
        <v>207</v>
      </c>
      <c r="BF27" s="95"/>
      <c r="BG27" s="95"/>
      <c r="BH27" s="95"/>
      <c r="BI27" s="95"/>
      <c r="BJ27" s="95"/>
      <c r="BK27" s="96"/>
    </row>
    <row r="28" spans="1:63" ht="25.5" customHeight="1">
      <c r="A28" s="4">
        <v>8</v>
      </c>
      <c r="B28" s="115" t="s">
        <v>251</v>
      </c>
      <c r="C28" s="115"/>
      <c r="D28" s="115"/>
      <c r="E28" s="143" t="s">
        <v>81</v>
      </c>
      <c r="F28" s="143"/>
      <c r="G28" s="143"/>
      <c r="H28" s="143"/>
      <c r="I28" s="143"/>
      <c r="J28" s="143"/>
      <c r="K28" s="143"/>
      <c r="L28" s="143"/>
      <c r="M28" s="143"/>
      <c r="N28" s="4"/>
      <c r="O28" s="4"/>
      <c r="P28" s="4">
        <v>13</v>
      </c>
      <c r="Q28" s="4">
        <v>1</v>
      </c>
      <c r="R28" s="4"/>
      <c r="S28" s="106">
        <f t="shared" si="0"/>
        <v>135</v>
      </c>
      <c r="T28" s="108"/>
      <c r="U28" s="106">
        <f t="shared" si="1"/>
        <v>135</v>
      </c>
      <c r="V28" s="108"/>
      <c r="W28" s="32">
        <f t="shared" si="2"/>
        <v>0</v>
      </c>
      <c r="X28" s="4">
        <f t="shared" si="3"/>
        <v>0</v>
      </c>
      <c r="Y28" s="4">
        <f t="shared" si="4"/>
        <v>0</v>
      </c>
      <c r="Z28" s="4">
        <f t="shared" si="12"/>
        <v>0</v>
      </c>
      <c r="AA28" s="4">
        <f t="shared" si="12"/>
        <v>0</v>
      </c>
      <c r="AB28" s="4">
        <f t="shared" si="12"/>
        <v>0</v>
      </c>
      <c r="AC28" s="4"/>
      <c r="AD28" s="4">
        <f t="shared" si="6"/>
        <v>0</v>
      </c>
      <c r="AE28" s="4"/>
      <c r="AF28" s="4"/>
      <c r="AG28" s="4"/>
      <c r="AH28" s="7">
        <f t="shared" si="7"/>
        <v>4.5</v>
      </c>
      <c r="AI28" s="40">
        <f t="shared" si="8"/>
        <v>135</v>
      </c>
      <c r="AJ28" s="4">
        <f t="shared" si="9"/>
        <v>48</v>
      </c>
      <c r="AK28" s="4">
        <f t="shared" si="10"/>
        <v>16</v>
      </c>
      <c r="AL28" s="4">
        <f t="shared" si="10"/>
        <v>32</v>
      </c>
      <c r="AM28" s="4">
        <f t="shared" si="10"/>
        <v>0</v>
      </c>
      <c r="AN28" s="4">
        <v>87</v>
      </c>
      <c r="AO28" s="4">
        <f t="shared" si="11"/>
        <v>3</v>
      </c>
      <c r="AP28" s="4">
        <v>1</v>
      </c>
      <c r="AQ28" s="32">
        <v>2</v>
      </c>
      <c r="AR28" s="4"/>
      <c r="AS28" s="4" t="s">
        <v>111</v>
      </c>
      <c r="AT28" s="4"/>
      <c r="AU28" s="4"/>
      <c r="AV28" s="4"/>
      <c r="AW28" s="4"/>
      <c r="AX28" s="103" t="s">
        <v>208</v>
      </c>
      <c r="AY28" s="104"/>
      <c r="AZ28" s="104"/>
      <c r="BA28" s="104"/>
      <c r="BB28" s="104"/>
      <c r="BC28" s="104"/>
      <c r="BD28" s="105"/>
      <c r="BE28" s="94" t="s">
        <v>209</v>
      </c>
      <c r="BF28" s="95"/>
      <c r="BG28" s="95"/>
      <c r="BH28" s="95"/>
      <c r="BI28" s="95"/>
      <c r="BJ28" s="95"/>
      <c r="BK28" s="96"/>
    </row>
    <row r="29" spans="1:56" ht="12.75" customHeight="1">
      <c r="A29" s="148" t="s">
        <v>132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50"/>
    </row>
    <row r="30" spans="1:63" ht="25.5" customHeight="1">
      <c r="A30" s="4">
        <v>1</v>
      </c>
      <c r="B30" s="115" t="s">
        <v>186</v>
      </c>
      <c r="C30" s="115"/>
      <c r="D30" s="115"/>
      <c r="E30" s="159" t="s">
        <v>82</v>
      </c>
      <c r="F30" s="159"/>
      <c r="G30" s="159"/>
      <c r="H30" s="159"/>
      <c r="I30" s="159"/>
      <c r="J30" s="159"/>
      <c r="K30" s="159"/>
      <c r="L30" s="159"/>
      <c r="M30" s="159"/>
      <c r="N30" s="4"/>
      <c r="O30" s="4"/>
      <c r="P30" s="4">
        <v>13</v>
      </c>
      <c r="Q30" s="4">
        <v>1</v>
      </c>
      <c r="R30" s="4"/>
      <c r="S30" s="106">
        <f aca="true" t="shared" si="13" ref="S30:S35">X30+AI30</f>
        <v>90</v>
      </c>
      <c r="T30" s="108"/>
      <c r="U30" s="106">
        <f aca="true" t="shared" si="14" ref="U30:U35">X30+AI30</f>
        <v>90</v>
      </c>
      <c r="V30" s="108"/>
      <c r="W30" s="32">
        <f aca="true" t="shared" si="15" ref="W30:W35">X30/30</f>
        <v>3</v>
      </c>
      <c r="X30" s="40">
        <f aca="true" t="shared" si="16" ref="X30:X35">Y30+AC30</f>
        <v>90</v>
      </c>
      <c r="Y30" s="4">
        <f aca="true" t="shared" si="17" ref="Y30:Y35">Z30+AA30+AB30</f>
        <v>32</v>
      </c>
      <c r="Z30" s="4">
        <f aca="true" t="shared" si="18" ref="Z30:AB32">AE30*16</f>
        <v>16</v>
      </c>
      <c r="AA30" s="4">
        <f t="shared" si="18"/>
        <v>16</v>
      </c>
      <c r="AB30" s="4">
        <f t="shared" si="18"/>
        <v>0</v>
      </c>
      <c r="AC30" s="4">
        <v>58</v>
      </c>
      <c r="AD30" s="4">
        <f aca="true" t="shared" si="19" ref="AD30:AD35">AE30+AF30+AG30</f>
        <v>2</v>
      </c>
      <c r="AE30" s="4">
        <v>1</v>
      </c>
      <c r="AF30" s="4">
        <v>1</v>
      </c>
      <c r="AG30" s="4"/>
      <c r="AH30" s="4">
        <f aca="true" t="shared" si="20" ref="AH30:AH35">AI30/30</f>
        <v>0</v>
      </c>
      <c r="AI30" s="4">
        <f aca="true" t="shared" si="21" ref="AI30:AI35">AJ30+AN30</f>
        <v>0</v>
      </c>
      <c r="AJ30" s="4">
        <f aca="true" t="shared" si="22" ref="AJ30:AJ35">AK30+AL30+AM30</f>
        <v>0</v>
      </c>
      <c r="AK30" s="4">
        <f aca="true" t="shared" si="23" ref="AK30:AM32">AP30*16</f>
        <v>0</v>
      </c>
      <c r="AL30" s="4">
        <f t="shared" si="23"/>
        <v>0</v>
      </c>
      <c r="AM30" s="4">
        <f t="shared" si="23"/>
        <v>0</v>
      </c>
      <c r="AN30" s="4"/>
      <c r="AO30" s="4">
        <f aca="true" t="shared" si="24" ref="AO30:AO35">AP30+AQ30+AR30</f>
        <v>0</v>
      </c>
      <c r="AP30" s="4"/>
      <c r="AQ30" s="4"/>
      <c r="AR30" s="4"/>
      <c r="AS30" s="4"/>
      <c r="AT30" s="4">
        <v>1</v>
      </c>
      <c r="AU30" s="4"/>
      <c r="AV30" s="4"/>
      <c r="AW30" s="4"/>
      <c r="AX30" s="103" t="s">
        <v>210</v>
      </c>
      <c r="AY30" s="104"/>
      <c r="AZ30" s="104"/>
      <c r="BA30" s="104"/>
      <c r="BB30" s="104"/>
      <c r="BC30" s="104"/>
      <c r="BD30" s="105"/>
      <c r="BE30" s="94" t="s">
        <v>211</v>
      </c>
      <c r="BF30" s="95"/>
      <c r="BG30" s="95"/>
      <c r="BH30" s="95"/>
      <c r="BI30" s="95"/>
      <c r="BJ30" s="95"/>
      <c r="BK30" s="96"/>
    </row>
    <row r="31" spans="1:63" ht="25.5" customHeight="1">
      <c r="A31" s="4">
        <v>2</v>
      </c>
      <c r="B31" s="115" t="s">
        <v>187</v>
      </c>
      <c r="C31" s="115"/>
      <c r="D31" s="115"/>
      <c r="E31" s="143" t="s">
        <v>87</v>
      </c>
      <c r="F31" s="143"/>
      <c r="G31" s="143"/>
      <c r="H31" s="143"/>
      <c r="I31" s="143"/>
      <c r="J31" s="143"/>
      <c r="K31" s="143"/>
      <c r="L31" s="143"/>
      <c r="M31" s="143"/>
      <c r="N31" s="4"/>
      <c r="O31" s="4"/>
      <c r="P31" s="4">
        <v>13</v>
      </c>
      <c r="Q31" s="4">
        <v>1</v>
      </c>
      <c r="R31" s="4"/>
      <c r="S31" s="106">
        <f t="shared" si="13"/>
        <v>90</v>
      </c>
      <c r="T31" s="108"/>
      <c r="U31" s="106">
        <f t="shared" si="14"/>
        <v>90</v>
      </c>
      <c r="V31" s="108"/>
      <c r="W31" s="32">
        <f t="shared" si="15"/>
        <v>3</v>
      </c>
      <c r="X31" s="40">
        <f t="shared" si="16"/>
        <v>90</v>
      </c>
      <c r="Y31" s="4">
        <f t="shared" si="17"/>
        <v>32</v>
      </c>
      <c r="Z31" s="4">
        <f t="shared" si="18"/>
        <v>16</v>
      </c>
      <c r="AA31" s="4">
        <f t="shared" si="18"/>
        <v>16</v>
      </c>
      <c r="AB31" s="4">
        <f t="shared" si="18"/>
        <v>0</v>
      </c>
      <c r="AC31" s="4">
        <v>58</v>
      </c>
      <c r="AD31" s="4">
        <f t="shared" si="19"/>
        <v>2</v>
      </c>
      <c r="AE31" s="4">
        <v>1</v>
      </c>
      <c r="AF31" s="4">
        <v>1</v>
      </c>
      <c r="AG31" s="4"/>
      <c r="AH31" s="4">
        <f t="shared" si="20"/>
        <v>0</v>
      </c>
      <c r="AI31" s="4">
        <f t="shared" si="21"/>
        <v>0</v>
      </c>
      <c r="AJ31" s="4">
        <f t="shared" si="22"/>
        <v>0</v>
      </c>
      <c r="AK31" s="4">
        <f t="shared" si="23"/>
        <v>0</v>
      </c>
      <c r="AL31" s="4">
        <f t="shared" si="23"/>
        <v>0</v>
      </c>
      <c r="AM31" s="4">
        <f t="shared" si="23"/>
        <v>0</v>
      </c>
      <c r="AN31" s="4"/>
      <c r="AO31" s="4">
        <f t="shared" si="24"/>
        <v>0</v>
      </c>
      <c r="AP31" s="4"/>
      <c r="AQ31" s="4"/>
      <c r="AR31" s="4"/>
      <c r="AS31" s="4"/>
      <c r="AT31" s="4">
        <v>1</v>
      </c>
      <c r="AU31" s="4"/>
      <c r="AV31" s="4"/>
      <c r="AW31" s="4"/>
      <c r="AX31" s="103" t="s">
        <v>202</v>
      </c>
      <c r="AY31" s="104"/>
      <c r="AZ31" s="104"/>
      <c r="BA31" s="104"/>
      <c r="BB31" s="104"/>
      <c r="BC31" s="104"/>
      <c r="BD31" s="105"/>
      <c r="BE31" s="94" t="s">
        <v>212</v>
      </c>
      <c r="BF31" s="95"/>
      <c r="BG31" s="95"/>
      <c r="BH31" s="95"/>
      <c r="BI31" s="95"/>
      <c r="BJ31" s="95"/>
      <c r="BK31" s="96"/>
    </row>
    <row r="32" spans="1:63" ht="25.5" customHeight="1">
      <c r="A32" s="4">
        <v>3</v>
      </c>
      <c r="B32" s="115" t="s">
        <v>189</v>
      </c>
      <c r="C32" s="115"/>
      <c r="D32" s="115"/>
      <c r="E32" s="143" t="s">
        <v>175</v>
      </c>
      <c r="F32" s="143"/>
      <c r="G32" s="143"/>
      <c r="H32" s="143"/>
      <c r="I32" s="143"/>
      <c r="J32" s="143"/>
      <c r="K32" s="143"/>
      <c r="L32" s="143"/>
      <c r="M32" s="143"/>
      <c r="N32" s="4"/>
      <c r="O32" s="4"/>
      <c r="P32" s="4">
        <v>13</v>
      </c>
      <c r="Q32" s="4">
        <v>1</v>
      </c>
      <c r="R32" s="4"/>
      <c r="S32" s="106">
        <v>270</v>
      </c>
      <c r="T32" s="108"/>
      <c r="U32" s="106">
        <f t="shared" si="14"/>
        <v>180</v>
      </c>
      <c r="V32" s="108"/>
      <c r="W32" s="32">
        <f t="shared" si="15"/>
        <v>3</v>
      </c>
      <c r="X32" s="40">
        <f t="shared" si="16"/>
        <v>90</v>
      </c>
      <c r="Y32" s="4">
        <f t="shared" si="17"/>
        <v>32</v>
      </c>
      <c r="Z32" s="4">
        <f t="shared" si="18"/>
        <v>0</v>
      </c>
      <c r="AA32" s="4">
        <f t="shared" si="18"/>
        <v>32</v>
      </c>
      <c r="AB32" s="4">
        <f t="shared" si="18"/>
        <v>0</v>
      </c>
      <c r="AC32" s="4">
        <v>58</v>
      </c>
      <c r="AD32" s="4">
        <f t="shared" si="19"/>
        <v>2</v>
      </c>
      <c r="AE32" s="4"/>
      <c r="AF32" s="4">
        <v>2</v>
      </c>
      <c r="AG32" s="4"/>
      <c r="AH32" s="4">
        <f t="shared" si="20"/>
        <v>3</v>
      </c>
      <c r="AI32" s="4">
        <f t="shared" si="21"/>
        <v>90</v>
      </c>
      <c r="AJ32" s="4">
        <f t="shared" si="22"/>
        <v>32</v>
      </c>
      <c r="AK32" s="4">
        <f t="shared" si="23"/>
        <v>0</v>
      </c>
      <c r="AL32" s="4">
        <f t="shared" si="23"/>
        <v>32</v>
      </c>
      <c r="AM32" s="4">
        <f t="shared" si="23"/>
        <v>0</v>
      </c>
      <c r="AN32" s="4">
        <v>58</v>
      </c>
      <c r="AO32" s="4">
        <f t="shared" si="24"/>
        <v>2</v>
      </c>
      <c r="AP32" s="4"/>
      <c r="AQ32" s="4">
        <v>2</v>
      </c>
      <c r="AR32" s="4"/>
      <c r="AS32" s="4"/>
      <c r="AT32" s="40" t="s">
        <v>104</v>
      </c>
      <c r="AU32" s="4"/>
      <c r="AV32" s="4"/>
      <c r="AW32" s="4"/>
      <c r="AX32" s="106" t="s">
        <v>150</v>
      </c>
      <c r="AY32" s="107"/>
      <c r="AZ32" s="107"/>
      <c r="BA32" s="107"/>
      <c r="BB32" s="107"/>
      <c r="BC32" s="107"/>
      <c r="BD32" s="108"/>
      <c r="BE32" s="91"/>
      <c r="BF32" s="92"/>
      <c r="BG32" s="92"/>
      <c r="BH32" s="92"/>
      <c r="BI32" s="92"/>
      <c r="BJ32" s="92"/>
      <c r="BK32" s="93"/>
    </row>
    <row r="33" spans="1:63" ht="36" customHeight="1">
      <c r="A33" s="4">
        <v>4</v>
      </c>
      <c r="B33" s="115" t="s">
        <v>190</v>
      </c>
      <c r="C33" s="115"/>
      <c r="D33" s="115"/>
      <c r="E33" s="143" t="s">
        <v>136</v>
      </c>
      <c r="F33" s="143"/>
      <c r="G33" s="143"/>
      <c r="H33" s="143"/>
      <c r="I33" s="143"/>
      <c r="J33" s="143"/>
      <c r="K33" s="143"/>
      <c r="L33" s="143"/>
      <c r="M33" s="143"/>
      <c r="N33" s="4"/>
      <c r="O33" s="4"/>
      <c r="P33" s="4">
        <v>13</v>
      </c>
      <c r="Q33" s="4">
        <v>1</v>
      </c>
      <c r="R33" s="4"/>
      <c r="S33" s="106">
        <f t="shared" si="13"/>
        <v>90</v>
      </c>
      <c r="T33" s="108"/>
      <c r="U33" s="106">
        <f t="shared" si="14"/>
        <v>90</v>
      </c>
      <c r="V33" s="108"/>
      <c r="W33" s="32">
        <f t="shared" si="15"/>
        <v>0</v>
      </c>
      <c r="X33" s="4">
        <f t="shared" si="16"/>
        <v>0</v>
      </c>
      <c r="Y33" s="4">
        <f t="shared" si="17"/>
        <v>0</v>
      </c>
      <c r="Z33" s="4">
        <f aca="true" t="shared" si="25" ref="Z33:AB35">AE33*16</f>
        <v>0</v>
      </c>
      <c r="AA33" s="4">
        <f t="shared" si="25"/>
        <v>0</v>
      </c>
      <c r="AB33" s="4">
        <f t="shared" si="25"/>
        <v>0</v>
      </c>
      <c r="AC33" s="4"/>
      <c r="AD33" s="4">
        <f t="shared" si="19"/>
        <v>0</v>
      </c>
      <c r="AE33" s="4"/>
      <c r="AF33" s="4"/>
      <c r="AG33" s="4"/>
      <c r="AH33" s="4">
        <f t="shared" si="20"/>
        <v>3</v>
      </c>
      <c r="AI33" s="40">
        <f t="shared" si="21"/>
        <v>90</v>
      </c>
      <c r="AJ33" s="4">
        <f t="shared" si="22"/>
        <v>32</v>
      </c>
      <c r="AK33" s="4">
        <f aca="true" t="shared" si="26" ref="AK33:AM35">AP33*16</f>
        <v>16</v>
      </c>
      <c r="AL33" s="4">
        <f t="shared" si="26"/>
        <v>16</v>
      </c>
      <c r="AM33" s="4">
        <f t="shared" si="26"/>
        <v>0</v>
      </c>
      <c r="AN33" s="4">
        <v>58</v>
      </c>
      <c r="AO33" s="4">
        <f t="shared" si="24"/>
        <v>2</v>
      </c>
      <c r="AP33" s="4">
        <v>1</v>
      </c>
      <c r="AQ33" s="4">
        <v>1</v>
      </c>
      <c r="AR33" s="4"/>
      <c r="AS33" s="4"/>
      <c r="AT33" s="4">
        <v>2</v>
      </c>
      <c r="AU33" s="4"/>
      <c r="AV33" s="4"/>
      <c r="AW33" s="4"/>
      <c r="AX33" s="106" t="s">
        <v>202</v>
      </c>
      <c r="AY33" s="107"/>
      <c r="AZ33" s="107"/>
      <c r="BA33" s="107"/>
      <c r="BB33" s="107"/>
      <c r="BC33" s="107"/>
      <c r="BD33" s="108"/>
      <c r="BE33" s="91" t="s">
        <v>213</v>
      </c>
      <c r="BF33" s="92"/>
      <c r="BG33" s="92"/>
      <c r="BH33" s="92"/>
      <c r="BI33" s="92"/>
      <c r="BJ33" s="92"/>
      <c r="BK33" s="93"/>
    </row>
    <row r="34" spans="1:63" ht="26.25" customHeight="1">
      <c r="A34" s="4">
        <v>5</v>
      </c>
      <c r="B34" s="115" t="s">
        <v>192</v>
      </c>
      <c r="C34" s="115"/>
      <c r="D34" s="115"/>
      <c r="E34" s="151" t="s">
        <v>168</v>
      </c>
      <c r="F34" s="152"/>
      <c r="G34" s="152"/>
      <c r="H34" s="152"/>
      <c r="I34" s="152"/>
      <c r="J34" s="152"/>
      <c r="K34" s="152"/>
      <c r="L34" s="152"/>
      <c r="M34" s="153"/>
      <c r="N34" s="4"/>
      <c r="O34" s="4"/>
      <c r="P34" s="4">
        <v>13</v>
      </c>
      <c r="Q34" s="4">
        <v>1</v>
      </c>
      <c r="R34" s="4"/>
      <c r="S34" s="106">
        <f t="shared" si="13"/>
        <v>90</v>
      </c>
      <c r="T34" s="108"/>
      <c r="U34" s="106">
        <f t="shared" si="14"/>
        <v>90</v>
      </c>
      <c r="V34" s="108"/>
      <c r="W34" s="32">
        <f t="shared" si="15"/>
        <v>0</v>
      </c>
      <c r="X34" s="4">
        <f t="shared" si="16"/>
        <v>0</v>
      </c>
      <c r="Y34" s="4">
        <f t="shared" si="17"/>
        <v>0</v>
      </c>
      <c r="Z34" s="4">
        <f t="shared" si="25"/>
        <v>0</v>
      </c>
      <c r="AA34" s="4">
        <f t="shared" si="25"/>
        <v>0</v>
      </c>
      <c r="AB34" s="4">
        <f t="shared" si="25"/>
        <v>0</v>
      </c>
      <c r="AC34" s="4"/>
      <c r="AD34" s="4">
        <f t="shared" si="19"/>
        <v>0</v>
      </c>
      <c r="AE34" s="4"/>
      <c r="AF34" s="4"/>
      <c r="AG34" s="4"/>
      <c r="AH34" s="4">
        <f t="shared" si="20"/>
        <v>3</v>
      </c>
      <c r="AI34" s="40">
        <f t="shared" si="21"/>
        <v>90</v>
      </c>
      <c r="AJ34" s="4">
        <f t="shared" si="22"/>
        <v>32</v>
      </c>
      <c r="AK34" s="4">
        <f t="shared" si="26"/>
        <v>16</v>
      </c>
      <c r="AL34" s="4">
        <f t="shared" si="26"/>
        <v>16</v>
      </c>
      <c r="AM34" s="4">
        <f t="shared" si="26"/>
        <v>0</v>
      </c>
      <c r="AN34" s="4">
        <v>58</v>
      </c>
      <c r="AO34" s="4">
        <f t="shared" si="24"/>
        <v>2</v>
      </c>
      <c r="AP34" s="4">
        <v>1</v>
      </c>
      <c r="AQ34" s="4">
        <v>1</v>
      </c>
      <c r="AR34" s="4"/>
      <c r="AS34" s="4"/>
      <c r="AT34" s="4">
        <v>2</v>
      </c>
      <c r="AU34" s="4"/>
      <c r="AV34" s="4"/>
      <c r="AW34" s="4"/>
      <c r="AX34" s="106" t="s">
        <v>214</v>
      </c>
      <c r="AY34" s="107"/>
      <c r="AZ34" s="107"/>
      <c r="BA34" s="107"/>
      <c r="BB34" s="107"/>
      <c r="BC34" s="107"/>
      <c r="BD34" s="108"/>
      <c r="BE34" s="91" t="s">
        <v>215</v>
      </c>
      <c r="BF34" s="92"/>
      <c r="BG34" s="92"/>
      <c r="BH34" s="92"/>
      <c r="BI34" s="92"/>
      <c r="BJ34" s="92"/>
      <c r="BK34" s="93"/>
    </row>
    <row r="35" spans="1:63" ht="24.75" customHeight="1">
      <c r="A35" s="4">
        <v>6</v>
      </c>
      <c r="B35" s="115" t="s">
        <v>193</v>
      </c>
      <c r="C35" s="115"/>
      <c r="D35" s="115"/>
      <c r="E35" s="143" t="s">
        <v>140</v>
      </c>
      <c r="F35" s="143"/>
      <c r="G35" s="143"/>
      <c r="H35" s="143"/>
      <c r="I35" s="143"/>
      <c r="J35" s="143"/>
      <c r="K35" s="143"/>
      <c r="L35" s="143"/>
      <c r="M35" s="143"/>
      <c r="N35" s="12"/>
      <c r="O35" s="12"/>
      <c r="P35" s="4">
        <v>13</v>
      </c>
      <c r="Q35" s="12">
        <v>1</v>
      </c>
      <c r="R35" s="12"/>
      <c r="S35" s="106">
        <f t="shared" si="13"/>
        <v>90</v>
      </c>
      <c r="T35" s="108"/>
      <c r="U35" s="106">
        <f t="shared" si="14"/>
        <v>90</v>
      </c>
      <c r="V35" s="108"/>
      <c r="W35" s="32">
        <f t="shared" si="15"/>
        <v>0</v>
      </c>
      <c r="X35" s="4">
        <f t="shared" si="16"/>
        <v>0</v>
      </c>
      <c r="Y35" s="4">
        <f t="shared" si="17"/>
        <v>0</v>
      </c>
      <c r="Z35" s="4">
        <f t="shared" si="25"/>
        <v>0</v>
      </c>
      <c r="AA35" s="4">
        <f t="shared" si="25"/>
        <v>0</v>
      </c>
      <c r="AB35" s="4">
        <f t="shared" si="25"/>
        <v>0</v>
      </c>
      <c r="AC35" s="4"/>
      <c r="AD35" s="4">
        <f t="shared" si="19"/>
        <v>0</v>
      </c>
      <c r="AE35" s="12"/>
      <c r="AF35" s="12"/>
      <c r="AG35" s="12"/>
      <c r="AH35" s="4">
        <f t="shared" si="20"/>
        <v>3</v>
      </c>
      <c r="AI35" s="40">
        <f t="shared" si="21"/>
        <v>90</v>
      </c>
      <c r="AJ35" s="4">
        <f t="shared" si="22"/>
        <v>32</v>
      </c>
      <c r="AK35" s="4">
        <f t="shared" si="26"/>
        <v>16</v>
      </c>
      <c r="AL35" s="4">
        <f t="shared" si="26"/>
        <v>16</v>
      </c>
      <c r="AM35" s="4">
        <f t="shared" si="26"/>
        <v>0</v>
      </c>
      <c r="AN35" s="12">
        <v>58</v>
      </c>
      <c r="AO35" s="4">
        <f t="shared" si="24"/>
        <v>2</v>
      </c>
      <c r="AP35" s="12">
        <v>1</v>
      </c>
      <c r="AQ35" s="12">
        <v>1</v>
      </c>
      <c r="AR35" s="12"/>
      <c r="AS35" s="37"/>
      <c r="AT35" s="4">
        <v>2</v>
      </c>
      <c r="AU35" s="12"/>
      <c r="AV35" s="12"/>
      <c r="AW35" s="12"/>
      <c r="AX35" s="103" t="s">
        <v>149</v>
      </c>
      <c r="AY35" s="104"/>
      <c r="AZ35" s="104"/>
      <c r="BA35" s="104"/>
      <c r="BB35" s="104"/>
      <c r="BC35" s="104"/>
      <c r="BD35" s="105"/>
      <c r="BE35" s="94"/>
      <c r="BF35" s="95"/>
      <c r="BG35" s="95"/>
      <c r="BH35" s="95"/>
      <c r="BI35" s="95"/>
      <c r="BJ35" s="95"/>
      <c r="BK35" s="96"/>
    </row>
    <row r="36" spans="1:56" ht="25.5" customHeight="1">
      <c r="A36" s="4"/>
      <c r="B36" s="115"/>
      <c r="C36" s="115"/>
      <c r="D36" s="115"/>
      <c r="E36" s="143" t="s">
        <v>30</v>
      </c>
      <c r="F36" s="143"/>
      <c r="G36" s="143"/>
      <c r="H36" s="143"/>
      <c r="I36" s="143"/>
      <c r="J36" s="143"/>
      <c r="K36" s="143"/>
      <c r="L36" s="143"/>
      <c r="M36" s="143"/>
      <c r="N36" s="4"/>
      <c r="O36" s="4"/>
      <c r="P36" s="4"/>
      <c r="Q36" s="4"/>
      <c r="R36" s="4"/>
      <c r="S36" s="106"/>
      <c r="T36" s="108"/>
      <c r="U36" s="106">
        <f>SUM(U19:V35)</f>
        <v>1800</v>
      </c>
      <c r="V36" s="108"/>
      <c r="W36" s="32">
        <f aca="true" t="shared" si="27" ref="W36:AR36">SUM(W19:W35)</f>
        <v>30</v>
      </c>
      <c r="X36" s="40">
        <f t="shared" si="27"/>
        <v>900</v>
      </c>
      <c r="Y36" s="40">
        <f t="shared" si="27"/>
        <v>288</v>
      </c>
      <c r="Z36" s="40">
        <f t="shared" si="27"/>
        <v>112</v>
      </c>
      <c r="AA36" s="40">
        <f t="shared" si="27"/>
        <v>176</v>
      </c>
      <c r="AB36" s="40">
        <f t="shared" si="27"/>
        <v>0</v>
      </c>
      <c r="AC36" s="40">
        <f t="shared" si="27"/>
        <v>612</v>
      </c>
      <c r="AD36" s="4">
        <f t="shared" si="27"/>
        <v>18</v>
      </c>
      <c r="AE36" s="4">
        <f t="shared" si="27"/>
        <v>7</v>
      </c>
      <c r="AF36" s="4">
        <f t="shared" si="27"/>
        <v>11</v>
      </c>
      <c r="AG36" s="4">
        <f t="shared" si="27"/>
        <v>0</v>
      </c>
      <c r="AH36" s="4">
        <f t="shared" si="27"/>
        <v>30</v>
      </c>
      <c r="AI36" s="40">
        <f t="shared" si="27"/>
        <v>900</v>
      </c>
      <c r="AJ36" s="40">
        <f t="shared" si="27"/>
        <v>288</v>
      </c>
      <c r="AK36" s="40">
        <f t="shared" si="27"/>
        <v>112</v>
      </c>
      <c r="AL36" s="40">
        <f t="shared" si="27"/>
        <v>176</v>
      </c>
      <c r="AM36" s="40">
        <f t="shared" si="27"/>
        <v>0</v>
      </c>
      <c r="AN36" s="40">
        <f t="shared" si="27"/>
        <v>612</v>
      </c>
      <c r="AO36" s="4">
        <f t="shared" si="27"/>
        <v>18</v>
      </c>
      <c r="AP36" s="4">
        <f t="shared" si="27"/>
        <v>7</v>
      </c>
      <c r="AQ36" s="4">
        <f t="shared" si="27"/>
        <v>11</v>
      </c>
      <c r="AR36" s="4">
        <f t="shared" si="27"/>
        <v>0</v>
      </c>
      <c r="AS36" s="39" t="s">
        <v>79</v>
      </c>
      <c r="AT36" s="39" t="s">
        <v>79</v>
      </c>
      <c r="AU36" s="4"/>
      <c r="AV36" s="4"/>
      <c r="AW36" s="4"/>
      <c r="AX36" s="106"/>
      <c r="AY36" s="107"/>
      <c r="AZ36" s="107"/>
      <c r="BA36" s="107"/>
      <c r="BB36" s="107"/>
      <c r="BC36" s="107"/>
      <c r="BD36" s="108"/>
    </row>
    <row r="37" spans="1:51" ht="6.75" customHeight="1">
      <c r="A37" s="1"/>
      <c r="B37" s="1"/>
      <c r="C37" s="1"/>
      <c r="D37" s="1"/>
      <c r="E37" s="158"/>
      <c r="F37" s="158"/>
      <c r="G37" s="158"/>
      <c r="H37" s="158"/>
      <c r="I37" s="158"/>
      <c r="J37" s="158"/>
      <c r="K37" s="158"/>
      <c r="L37" s="158"/>
      <c r="M37" s="15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6" s="14" customFormat="1" ht="12" customHeight="1">
      <c r="A38" s="24"/>
      <c r="B38" s="24"/>
      <c r="C38" s="26"/>
      <c r="D38" s="24"/>
      <c r="E38" s="26"/>
      <c r="F38" s="26"/>
      <c r="G38" s="26"/>
      <c r="H38" s="26"/>
      <c r="I38" s="26"/>
      <c r="J38" s="26"/>
      <c r="K38" s="26"/>
      <c r="L38" s="26"/>
      <c r="M38" s="26"/>
      <c r="N38" s="24"/>
      <c r="O38" s="24"/>
      <c r="P38" s="24"/>
      <c r="Q38" s="24"/>
      <c r="R38" s="24"/>
      <c r="S38" s="24"/>
      <c r="T38" s="24"/>
      <c r="U38" s="24"/>
      <c r="V38" s="24"/>
      <c r="W38" s="27"/>
      <c r="X38" s="27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9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1" s="42" customFormat="1" ht="12.75">
      <c r="A39" s="26"/>
      <c r="B39" s="26"/>
      <c r="C39" s="26"/>
      <c r="D39" s="26"/>
      <c r="E39" s="26" t="s">
        <v>102</v>
      </c>
      <c r="F39" s="26"/>
      <c r="G39" s="26"/>
      <c r="H39" s="26"/>
      <c r="I39" s="26"/>
      <c r="J39" s="26"/>
      <c r="K39" s="26"/>
      <c r="L39" s="26"/>
      <c r="M39" s="26"/>
      <c r="N39" s="41" t="s">
        <v>177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 t="s">
        <v>103</v>
      </c>
      <c r="AG39" s="41"/>
      <c r="AH39" s="41"/>
      <c r="AI39" s="41"/>
      <c r="AJ39" s="41"/>
      <c r="AK39" s="41" t="s">
        <v>178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1:51" s="42" customFormat="1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 t="s">
        <v>179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 t="s">
        <v>180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1:51" ht="19.5" customHeight="1">
      <c r="A41" s="1"/>
      <c r="B41" s="1"/>
      <c r="C41" s="1"/>
      <c r="D41" s="1"/>
      <c r="E41" s="157"/>
      <c r="F41" s="157"/>
      <c r="G41" s="157"/>
      <c r="H41" s="157"/>
      <c r="I41" s="157"/>
      <c r="J41" s="157"/>
      <c r="K41" s="157"/>
      <c r="L41" s="157"/>
      <c r="M41" s="157"/>
      <c r="N41" s="6" t="s">
        <v>32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5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</sheetData>
  <sheetProtection/>
  <mergeCells count="130">
    <mergeCell ref="B35:D35"/>
    <mergeCell ref="B33:D33"/>
    <mergeCell ref="U25:V25"/>
    <mergeCell ref="AX25:BD25"/>
    <mergeCell ref="U34:V34"/>
    <mergeCell ref="S33:T33"/>
    <mergeCell ref="U27:V27"/>
    <mergeCell ref="S35:T35"/>
    <mergeCell ref="U35:V35"/>
    <mergeCell ref="S31:T31"/>
    <mergeCell ref="E22:M22"/>
    <mergeCell ref="S24:T24"/>
    <mergeCell ref="B30:D30"/>
    <mergeCell ref="E30:M30"/>
    <mergeCell ref="S30:T30"/>
    <mergeCell ref="S22:T22"/>
    <mergeCell ref="B23:D23"/>
    <mergeCell ref="E23:M23"/>
    <mergeCell ref="B24:D24"/>
    <mergeCell ref="E41:M41"/>
    <mergeCell ref="B32:D32"/>
    <mergeCell ref="E32:M32"/>
    <mergeCell ref="E24:M24"/>
    <mergeCell ref="B36:D36"/>
    <mergeCell ref="E36:M36"/>
    <mergeCell ref="E37:M37"/>
    <mergeCell ref="E35:M35"/>
    <mergeCell ref="E26:M26"/>
    <mergeCell ref="E33:M33"/>
    <mergeCell ref="S36:T36"/>
    <mergeCell ref="U36:V36"/>
    <mergeCell ref="S32:T32"/>
    <mergeCell ref="U32:V32"/>
    <mergeCell ref="U33:V33"/>
    <mergeCell ref="S34:T34"/>
    <mergeCell ref="B31:D31"/>
    <mergeCell ref="E31:M31"/>
    <mergeCell ref="B26:D26"/>
    <mergeCell ref="S27:T27"/>
    <mergeCell ref="S26:T26"/>
    <mergeCell ref="U30:V30"/>
    <mergeCell ref="U26:V26"/>
    <mergeCell ref="B34:D34"/>
    <mergeCell ref="E34:M34"/>
    <mergeCell ref="B27:D27"/>
    <mergeCell ref="E27:M27"/>
    <mergeCell ref="A29:BD29"/>
    <mergeCell ref="B28:D28"/>
    <mergeCell ref="E28:M28"/>
    <mergeCell ref="AX33:BD33"/>
    <mergeCell ref="AX34:BD34"/>
    <mergeCell ref="U31:V31"/>
    <mergeCell ref="AX22:BD22"/>
    <mergeCell ref="AX23:BD23"/>
    <mergeCell ref="AX24:BD24"/>
    <mergeCell ref="S23:T23"/>
    <mergeCell ref="A18:BD18"/>
    <mergeCell ref="AX19:BD19"/>
    <mergeCell ref="AX21:BD21"/>
    <mergeCell ref="S19:T19"/>
    <mergeCell ref="U19:V19"/>
    <mergeCell ref="S21:T21"/>
    <mergeCell ref="B21:D21"/>
    <mergeCell ref="E21:M21"/>
    <mergeCell ref="U23:V23"/>
    <mergeCell ref="U24:V24"/>
    <mergeCell ref="B25:D25"/>
    <mergeCell ref="E25:M25"/>
    <mergeCell ref="S25:T25"/>
    <mergeCell ref="U21:V21"/>
    <mergeCell ref="U22:V22"/>
    <mergeCell ref="B22:D22"/>
    <mergeCell ref="A20:BD20"/>
    <mergeCell ref="B19:D19"/>
    <mergeCell ref="E19:M19"/>
    <mergeCell ref="Z16:AB16"/>
    <mergeCell ref="AJ16:AJ17"/>
    <mergeCell ref="AK16:AM16"/>
    <mergeCell ref="S17:T17"/>
    <mergeCell ref="U17:V17"/>
    <mergeCell ref="W15:W17"/>
    <mergeCell ref="AX14:BD17"/>
    <mergeCell ref="AD15:AD17"/>
    <mergeCell ref="AS14:AV16"/>
    <mergeCell ref="AW14:AW17"/>
    <mergeCell ref="AJ15:AM15"/>
    <mergeCell ref="AN15:AN17"/>
    <mergeCell ref="AO15:AO17"/>
    <mergeCell ref="AP15:AR16"/>
    <mergeCell ref="AI15:AI17"/>
    <mergeCell ref="AE15:AG16"/>
    <mergeCell ref="AH15:AH17"/>
    <mergeCell ref="AB8:AE8"/>
    <mergeCell ref="AH14:AR14"/>
    <mergeCell ref="A14:A17"/>
    <mergeCell ref="B14:D17"/>
    <mergeCell ref="E14:M17"/>
    <mergeCell ref="N14:O16"/>
    <mergeCell ref="P14:P17"/>
    <mergeCell ref="X15:X17"/>
    <mergeCell ref="Y15:AB15"/>
    <mergeCell ref="AC15:AC17"/>
    <mergeCell ref="AO8:AR8"/>
    <mergeCell ref="AS8:AW8"/>
    <mergeCell ref="S28:T28"/>
    <mergeCell ref="U28:V28"/>
    <mergeCell ref="AF8:AI8"/>
    <mergeCell ref="Q14:R16"/>
    <mergeCell ref="S14:V16"/>
    <mergeCell ref="W14:AG14"/>
    <mergeCell ref="Y16:Y17"/>
    <mergeCell ref="X8:AA8"/>
    <mergeCell ref="A1:BD1"/>
    <mergeCell ref="A2:BD2"/>
    <mergeCell ref="A8:A9"/>
    <mergeCell ref="B8:E8"/>
    <mergeCell ref="F8:I8"/>
    <mergeCell ref="J8:N8"/>
    <mergeCell ref="O8:R8"/>
    <mergeCell ref="S8:W8"/>
    <mergeCell ref="AX8:BA8"/>
    <mergeCell ref="AJ8:AN8"/>
    <mergeCell ref="AX35:BD35"/>
    <mergeCell ref="AX36:BD36"/>
    <mergeCell ref="AX26:BD26"/>
    <mergeCell ref="AX27:BD27"/>
    <mergeCell ref="AX28:BD28"/>
    <mergeCell ref="AX30:BD30"/>
    <mergeCell ref="AX31:BD31"/>
    <mergeCell ref="AX32:BD32"/>
  </mergeCells>
  <conditionalFormatting sqref="S30:AR35 S19:AR19 S21:AR28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workbookViewId="0" topLeftCell="A24">
      <selection activeCell="U37" sqref="U37"/>
    </sheetView>
  </sheetViews>
  <sheetFormatPr defaultColWidth="9.140625" defaultRowHeight="12.75"/>
  <cols>
    <col min="1" max="1" width="2.7109375" style="44" customWidth="1"/>
    <col min="2" max="56" width="3.28125" style="44" customWidth="1"/>
    <col min="57" max="57" width="23.421875" style="44" hidden="1" customWidth="1"/>
    <col min="58" max="63" width="0" style="44" hidden="1" customWidth="1"/>
    <col min="64" max="16384" width="9.140625" style="44" customWidth="1"/>
  </cols>
  <sheetData>
    <row r="1" spans="1:56" s="5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51" customFormat="1" ht="16.5" customHeight="1">
      <c r="A2" s="190" t="s">
        <v>176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51" customFormat="1" ht="12.75">
      <c r="B3" s="76" t="s">
        <v>27</v>
      </c>
      <c r="T3" s="51" t="s">
        <v>35</v>
      </c>
      <c r="Z3" s="79" t="s">
        <v>109</v>
      </c>
      <c r="AA3" s="78"/>
      <c r="AB3" s="78"/>
      <c r="AC3" s="78"/>
    </row>
    <row r="4" spans="2:34" s="51" customFormat="1" ht="12.75">
      <c r="B4" s="51" t="s">
        <v>28</v>
      </c>
      <c r="T4" s="51" t="s">
        <v>33</v>
      </c>
      <c r="Z4" s="78" t="s">
        <v>110</v>
      </c>
      <c r="AA4" s="78"/>
      <c r="AB4" s="78"/>
      <c r="AC4" s="78"/>
      <c r="AH4" s="76" t="s">
        <v>77</v>
      </c>
    </row>
    <row r="5" spans="2:38" s="51" customFormat="1" ht="12.75">
      <c r="B5" s="51" t="s">
        <v>29</v>
      </c>
      <c r="T5" s="51" t="s">
        <v>25</v>
      </c>
      <c r="Z5" s="51" t="s">
        <v>26</v>
      </c>
      <c r="AG5" s="76"/>
      <c r="AH5" s="76" t="s">
        <v>124</v>
      </c>
      <c r="AI5" s="76"/>
      <c r="AJ5" s="76"/>
      <c r="AK5" s="76"/>
      <c r="AL5" s="76"/>
    </row>
    <row r="6" spans="18:39" s="51" customFormat="1" ht="27.75">
      <c r="R6" s="76"/>
      <c r="S6" s="76"/>
      <c r="T6" s="51" t="s">
        <v>66</v>
      </c>
      <c r="U6" s="76"/>
      <c r="V6" s="76"/>
      <c r="Z6" s="51" t="s">
        <v>147</v>
      </c>
      <c r="AM6" s="77" t="s">
        <v>75</v>
      </c>
    </row>
    <row r="7" spans="18:22" s="51" customFormat="1" ht="5.25" customHeight="1">
      <c r="R7" s="76"/>
      <c r="S7" s="76"/>
      <c r="T7" s="76"/>
      <c r="U7" s="76"/>
      <c r="V7" s="76"/>
    </row>
    <row r="8" spans="1:54" s="51" customFormat="1" ht="12.75">
      <c r="A8" s="191" t="s">
        <v>41</v>
      </c>
      <c r="B8" s="193" t="s">
        <v>42</v>
      </c>
      <c r="C8" s="194"/>
      <c r="D8" s="194"/>
      <c r="E8" s="195"/>
      <c r="F8" s="193" t="s">
        <v>43</v>
      </c>
      <c r="G8" s="194"/>
      <c r="H8" s="194"/>
      <c r="I8" s="195"/>
      <c r="J8" s="193" t="s">
        <v>44</v>
      </c>
      <c r="K8" s="194"/>
      <c r="L8" s="194"/>
      <c r="M8" s="194"/>
      <c r="N8" s="195"/>
      <c r="O8" s="193" t="s">
        <v>45</v>
      </c>
      <c r="P8" s="194"/>
      <c r="Q8" s="194"/>
      <c r="R8" s="195"/>
      <c r="S8" s="193" t="s">
        <v>46</v>
      </c>
      <c r="T8" s="194"/>
      <c r="U8" s="194"/>
      <c r="V8" s="194"/>
      <c r="W8" s="195"/>
      <c r="X8" s="193" t="s">
        <v>47</v>
      </c>
      <c r="Y8" s="194"/>
      <c r="Z8" s="194"/>
      <c r="AA8" s="195"/>
      <c r="AB8" s="193" t="s">
        <v>48</v>
      </c>
      <c r="AC8" s="194"/>
      <c r="AD8" s="194"/>
      <c r="AE8" s="195"/>
      <c r="AF8" s="193" t="s">
        <v>49</v>
      </c>
      <c r="AG8" s="194"/>
      <c r="AH8" s="194"/>
      <c r="AI8" s="195"/>
      <c r="AJ8" s="193" t="s">
        <v>50</v>
      </c>
      <c r="AK8" s="194"/>
      <c r="AL8" s="194"/>
      <c r="AM8" s="194"/>
      <c r="AN8" s="195"/>
      <c r="AO8" s="193" t="s">
        <v>51</v>
      </c>
      <c r="AP8" s="194"/>
      <c r="AQ8" s="194"/>
      <c r="AR8" s="195"/>
      <c r="AS8" s="193" t="s">
        <v>52</v>
      </c>
      <c r="AT8" s="194"/>
      <c r="AU8" s="194"/>
      <c r="AV8" s="194"/>
      <c r="AW8" s="195"/>
      <c r="AX8" s="193" t="s">
        <v>53</v>
      </c>
      <c r="AY8" s="194"/>
      <c r="AZ8" s="194"/>
      <c r="BA8" s="195"/>
      <c r="BB8" s="75"/>
    </row>
    <row r="9" spans="1:54" s="51" customFormat="1" ht="12.75">
      <c r="A9" s="192"/>
      <c r="B9" s="74">
        <v>1</v>
      </c>
      <c r="C9" s="74">
        <v>2</v>
      </c>
      <c r="D9" s="74">
        <v>3</v>
      </c>
      <c r="E9" s="74">
        <v>4</v>
      </c>
      <c r="F9" s="74">
        <v>5</v>
      </c>
      <c r="G9" s="74">
        <v>6</v>
      </c>
      <c r="H9" s="74">
        <v>7</v>
      </c>
      <c r="I9" s="74">
        <v>8</v>
      </c>
      <c r="J9" s="74">
        <v>9</v>
      </c>
      <c r="K9" s="74">
        <v>10</v>
      </c>
      <c r="L9" s="74">
        <v>11</v>
      </c>
      <c r="M9" s="74">
        <v>12</v>
      </c>
      <c r="N9" s="74">
        <v>13</v>
      </c>
      <c r="O9" s="74">
        <v>14</v>
      </c>
      <c r="P9" s="74">
        <v>15</v>
      </c>
      <c r="Q9" s="74">
        <v>16</v>
      </c>
      <c r="R9" s="74">
        <v>17</v>
      </c>
      <c r="S9" s="74">
        <v>18</v>
      </c>
      <c r="T9" s="74">
        <v>19</v>
      </c>
      <c r="U9" s="74">
        <v>20</v>
      </c>
      <c r="V9" s="74">
        <v>21</v>
      </c>
      <c r="W9" s="74">
        <v>22</v>
      </c>
      <c r="X9" s="74">
        <v>23</v>
      </c>
      <c r="Y9" s="74">
        <v>24</v>
      </c>
      <c r="Z9" s="74">
        <v>25</v>
      </c>
      <c r="AA9" s="74">
        <v>26</v>
      </c>
      <c r="AB9" s="74">
        <v>27</v>
      </c>
      <c r="AC9" s="74">
        <v>28</v>
      </c>
      <c r="AD9" s="74">
        <v>29</v>
      </c>
      <c r="AE9" s="74">
        <v>30</v>
      </c>
      <c r="AF9" s="74">
        <v>31</v>
      </c>
      <c r="AG9" s="74">
        <v>32</v>
      </c>
      <c r="AH9" s="74">
        <v>33</v>
      </c>
      <c r="AI9" s="74">
        <v>34</v>
      </c>
      <c r="AJ9" s="74">
        <v>35</v>
      </c>
      <c r="AK9" s="74">
        <v>36</v>
      </c>
      <c r="AL9" s="74">
        <v>37</v>
      </c>
      <c r="AM9" s="74">
        <v>38</v>
      </c>
      <c r="AN9" s="74">
        <v>39</v>
      </c>
      <c r="AO9" s="74">
        <v>40</v>
      </c>
      <c r="AP9" s="74">
        <v>41</v>
      </c>
      <c r="AQ9" s="74">
        <v>42</v>
      </c>
      <c r="AR9" s="74">
        <v>43</v>
      </c>
      <c r="AS9" s="74">
        <v>44</v>
      </c>
      <c r="AT9" s="74">
        <v>45</v>
      </c>
      <c r="AU9" s="74">
        <v>46</v>
      </c>
      <c r="AV9" s="74">
        <v>47</v>
      </c>
      <c r="AW9" s="74">
        <v>48</v>
      </c>
      <c r="AX9" s="74">
        <v>49</v>
      </c>
      <c r="AY9" s="74">
        <v>50</v>
      </c>
      <c r="AZ9" s="74">
        <v>51</v>
      </c>
      <c r="BA9" s="73">
        <v>52</v>
      </c>
      <c r="BB9" s="72"/>
    </row>
    <row r="10" spans="1:54" s="51" customFormat="1" ht="12.75">
      <c r="A10" s="71" t="s">
        <v>67</v>
      </c>
      <c r="B10" s="70" t="s">
        <v>99</v>
      </c>
      <c r="C10" s="70" t="s">
        <v>99</v>
      </c>
      <c r="D10" s="70" t="s">
        <v>99</v>
      </c>
      <c r="E10" s="70" t="s">
        <v>99</v>
      </c>
      <c r="F10" s="70" t="s">
        <v>99</v>
      </c>
      <c r="G10" s="70" t="s">
        <v>99</v>
      </c>
      <c r="H10" s="70" t="s">
        <v>99</v>
      </c>
      <c r="I10" s="70" t="s">
        <v>99</v>
      </c>
      <c r="J10" s="70" t="s">
        <v>99</v>
      </c>
      <c r="K10" s="70" t="s">
        <v>99</v>
      </c>
      <c r="L10" s="70" t="s">
        <v>99</v>
      </c>
      <c r="M10" s="70" t="s">
        <v>99</v>
      </c>
      <c r="N10" s="70" t="s">
        <v>99</v>
      </c>
      <c r="O10" s="70" t="s">
        <v>99</v>
      </c>
      <c r="P10" s="70" t="s">
        <v>99</v>
      </c>
      <c r="Q10" s="70" t="s">
        <v>99</v>
      </c>
      <c r="R10" s="70" t="s">
        <v>100</v>
      </c>
      <c r="S10" s="70" t="s">
        <v>100</v>
      </c>
      <c r="T10" s="70" t="s">
        <v>100</v>
      </c>
      <c r="U10" s="70" t="s">
        <v>101</v>
      </c>
      <c r="V10" s="70" t="s">
        <v>101</v>
      </c>
      <c r="W10" s="70" t="s">
        <v>101</v>
      </c>
      <c r="X10" s="70" t="s">
        <v>101</v>
      </c>
      <c r="Y10" s="69" t="s">
        <v>99</v>
      </c>
      <c r="Z10" s="69" t="s">
        <v>99</v>
      </c>
      <c r="AA10" s="69" t="s">
        <v>99</v>
      </c>
      <c r="AB10" s="69" t="s">
        <v>99</v>
      </c>
      <c r="AC10" s="69" t="s">
        <v>99</v>
      </c>
      <c r="AD10" s="69" t="s">
        <v>99</v>
      </c>
      <c r="AE10" s="69" t="s">
        <v>99</v>
      </c>
      <c r="AF10" s="69" t="s">
        <v>99</v>
      </c>
      <c r="AG10" s="69" t="s">
        <v>99</v>
      </c>
      <c r="AH10" s="69" t="s">
        <v>99</v>
      </c>
      <c r="AI10" s="69" t="s">
        <v>99</v>
      </c>
      <c r="AJ10" s="69" t="s">
        <v>99</v>
      </c>
      <c r="AK10" s="69" t="s">
        <v>99</v>
      </c>
      <c r="AL10" s="69" t="s">
        <v>99</v>
      </c>
      <c r="AM10" s="69" t="s">
        <v>99</v>
      </c>
      <c r="AN10" s="69" t="s">
        <v>99</v>
      </c>
      <c r="AO10" s="69" t="s">
        <v>100</v>
      </c>
      <c r="AP10" s="69" t="s">
        <v>100</v>
      </c>
      <c r="AQ10" s="69" t="s">
        <v>100</v>
      </c>
      <c r="AR10" s="69" t="s">
        <v>101</v>
      </c>
      <c r="AS10" s="69" t="s">
        <v>101</v>
      </c>
      <c r="AT10" s="69" t="s">
        <v>101</v>
      </c>
      <c r="AU10" s="69" t="s">
        <v>101</v>
      </c>
      <c r="AV10" s="69" t="s">
        <v>101</v>
      </c>
      <c r="AW10" s="69" t="s">
        <v>101</v>
      </c>
      <c r="AX10" s="69" t="s">
        <v>101</v>
      </c>
      <c r="AY10" s="69" t="s">
        <v>101</v>
      </c>
      <c r="AZ10" s="69" t="s">
        <v>101</v>
      </c>
      <c r="BA10" s="69" t="s">
        <v>101</v>
      </c>
      <c r="BB10" s="68"/>
    </row>
    <row r="11" spans="1:54" s="51" customFormat="1" ht="12.75">
      <c r="A11" s="66"/>
      <c r="B11" s="66" t="s">
        <v>68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67"/>
      <c r="T11" s="67"/>
      <c r="U11" s="67"/>
      <c r="V11" s="67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ht="10.5" customHeight="1">
      <c r="L12" s="2" t="s">
        <v>242</v>
      </c>
    </row>
    <row r="13" spans="2:22" ht="4.5" customHeight="1">
      <c r="B13" s="64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5"/>
      <c r="S13" s="64"/>
      <c r="T13" s="64"/>
      <c r="U13" s="64"/>
      <c r="V13" s="64"/>
    </row>
    <row r="14" spans="1:56" ht="12.75" customHeight="1">
      <c r="A14" s="171" t="s">
        <v>23</v>
      </c>
      <c r="B14" s="202" t="s">
        <v>36</v>
      </c>
      <c r="C14" s="203"/>
      <c r="D14" s="204"/>
      <c r="E14" s="167" t="s">
        <v>0</v>
      </c>
      <c r="F14" s="167"/>
      <c r="G14" s="167"/>
      <c r="H14" s="167"/>
      <c r="I14" s="167"/>
      <c r="J14" s="167"/>
      <c r="K14" s="167"/>
      <c r="L14" s="167"/>
      <c r="M14" s="167"/>
      <c r="N14" s="167" t="s">
        <v>1</v>
      </c>
      <c r="O14" s="167"/>
      <c r="P14" s="171" t="s">
        <v>4</v>
      </c>
      <c r="Q14" s="167" t="s">
        <v>5</v>
      </c>
      <c r="R14" s="167"/>
      <c r="S14" s="181" t="s">
        <v>37</v>
      </c>
      <c r="T14" s="182"/>
      <c r="U14" s="182"/>
      <c r="V14" s="183"/>
      <c r="W14" s="167" t="s">
        <v>8</v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 t="s">
        <v>9</v>
      </c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80" t="s">
        <v>17</v>
      </c>
      <c r="AT14" s="180"/>
      <c r="AU14" s="180"/>
      <c r="AV14" s="180"/>
      <c r="AW14" s="171" t="s">
        <v>21</v>
      </c>
      <c r="AX14" s="181" t="s">
        <v>22</v>
      </c>
      <c r="AY14" s="182"/>
      <c r="AZ14" s="182"/>
      <c r="BA14" s="182"/>
      <c r="BB14" s="182"/>
      <c r="BC14" s="182"/>
      <c r="BD14" s="183"/>
    </row>
    <row r="15" spans="1:56" ht="12.75">
      <c r="A15" s="171"/>
      <c r="B15" s="205"/>
      <c r="C15" s="206"/>
      <c r="D15" s="20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71"/>
      <c r="Q15" s="167"/>
      <c r="R15" s="167"/>
      <c r="S15" s="184"/>
      <c r="T15" s="185"/>
      <c r="U15" s="185"/>
      <c r="V15" s="186"/>
      <c r="W15" s="171" t="s">
        <v>10</v>
      </c>
      <c r="X15" s="176" t="s">
        <v>39</v>
      </c>
      <c r="Y15" s="167" t="s">
        <v>40</v>
      </c>
      <c r="Z15" s="167"/>
      <c r="AA15" s="167"/>
      <c r="AB15" s="167"/>
      <c r="AC15" s="171" t="s">
        <v>16</v>
      </c>
      <c r="AD15" s="171" t="s">
        <v>64</v>
      </c>
      <c r="AE15" s="179" t="s">
        <v>12</v>
      </c>
      <c r="AF15" s="179"/>
      <c r="AG15" s="179"/>
      <c r="AH15" s="171" t="s">
        <v>10</v>
      </c>
      <c r="AI15" s="176" t="s">
        <v>39</v>
      </c>
      <c r="AJ15" s="167" t="s">
        <v>40</v>
      </c>
      <c r="AK15" s="167"/>
      <c r="AL15" s="167"/>
      <c r="AM15" s="167"/>
      <c r="AN15" s="171" t="s">
        <v>16</v>
      </c>
      <c r="AO15" s="171" t="s">
        <v>64</v>
      </c>
      <c r="AP15" s="179" t="s">
        <v>12</v>
      </c>
      <c r="AQ15" s="179"/>
      <c r="AR15" s="179"/>
      <c r="AS15" s="180"/>
      <c r="AT15" s="180"/>
      <c r="AU15" s="180"/>
      <c r="AV15" s="180"/>
      <c r="AW15" s="171"/>
      <c r="AX15" s="184"/>
      <c r="AY15" s="185"/>
      <c r="AZ15" s="185"/>
      <c r="BA15" s="185"/>
      <c r="BB15" s="185"/>
      <c r="BC15" s="185"/>
      <c r="BD15" s="186"/>
    </row>
    <row r="16" spans="1:56" ht="12.75" customHeight="1">
      <c r="A16" s="171"/>
      <c r="B16" s="205"/>
      <c r="C16" s="206"/>
      <c r="D16" s="20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71"/>
      <c r="Q16" s="167"/>
      <c r="R16" s="167"/>
      <c r="S16" s="187"/>
      <c r="T16" s="188"/>
      <c r="U16" s="188"/>
      <c r="V16" s="189"/>
      <c r="W16" s="171"/>
      <c r="X16" s="177"/>
      <c r="Y16" s="171" t="s">
        <v>11</v>
      </c>
      <c r="Z16" s="179" t="s">
        <v>12</v>
      </c>
      <c r="AA16" s="179"/>
      <c r="AB16" s="179"/>
      <c r="AC16" s="171"/>
      <c r="AD16" s="171"/>
      <c r="AE16" s="179"/>
      <c r="AF16" s="179"/>
      <c r="AG16" s="179"/>
      <c r="AH16" s="171"/>
      <c r="AI16" s="177"/>
      <c r="AJ16" s="171" t="s">
        <v>11</v>
      </c>
      <c r="AK16" s="179" t="s">
        <v>12</v>
      </c>
      <c r="AL16" s="179"/>
      <c r="AM16" s="179"/>
      <c r="AN16" s="171"/>
      <c r="AO16" s="171"/>
      <c r="AP16" s="179"/>
      <c r="AQ16" s="179"/>
      <c r="AR16" s="179"/>
      <c r="AS16" s="180"/>
      <c r="AT16" s="180"/>
      <c r="AU16" s="180"/>
      <c r="AV16" s="180"/>
      <c r="AW16" s="171"/>
      <c r="AX16" s="184"/>
      <c r="AY16" s="185"/>
      <c r="AZ16" s="185"/>
      <c r="BA16" s="185"/>
      <c r="BB16" s="185"/>
      <c r="BC16" s="185"/>
      <c r="BD16" s="186"/>
    </row>
    <row r="17" spans="1:56" ht="66.75" customHeight="1">
      <c r="A17" s="171"/>
      <c r="B17" s="208"/>
      <c r="C17" s="209"/>
      <c r="D17" s="210"/>
      <c r="E17" s="167"/>
      <c r="F17" s="167"/>
      <c r="G17" s="167"/>
      <c r="H17" s="167"/>
      <c r="I17" s="167"/>
      <c r="J17" s="167"/>
      <c r="K17" s="167"/>
      <c r="L17" s="167"/>
      <c r="M17" s="167"/>
      <c r="N17" s="63" t="s">
        <v>2</v>
      </c>
      <c r="O17" s="63" t="s">
        <v>3</v>
      </c>
      <c r="P17" s="171"/>
      <c r="Q17" s="63" t="s">
        <v>6</v>
      </c>
      <c r="R17" s="63" t="s">
        <v>7</v>
      </c>
      <c r="S17" s="172" t="s">
        <v>65</v>
      </c>
      <c r="T17" s="173"/>
      <c r="U17" s="174" t="s">
        <v>38</v>
      </c>
      <c r="V17" s="175"/>
      <c r="W17" s="171"/>
      <c r="X17" s="178"/>
      <c r="Y17" s="171"/>
      <c r="Z17" s="63" t="s">
        <v>13</v>
      </c>
      <c r="AA17" s="63" t="s">
        <v>14</v>
      </c>
      <c r="AB17" s="63" t="s">
        <v>15</v>
      </c>
      <c r="AC17" s="171"/>
      <c r="AD17" s="171"/>
      <c r="AE17" s="63" t="s">
        <v>13</v>
      </c>
      <c r="AF17" s="63" t="s">
        <v>14</v>
      </c>
      <c r="AG17" s="63" t="s">
        <v>15</v>
      </c>
      <c r="AH17" s="171"/>
      <c r="AI17" s="178"/>
      <c r="AJ17" s="171"/>
      <c r="AK17" s="63" t="s">
        <v>13</v>
      </c>
      <c r="AL17" s="63" t="s">
        <v>14</v>
      </c>
      <c r="AM17" s="63" t="s">
        <v>15</v>
      </c>
      <c r="AN17" s="171"/>
      <c r="AO17" s="171"/>
      <c r="AP17" s="63" t="s">
        <v>13</v>
      </c>
      <c r="AQ17" s="63" t="s">
        <v>14</v>
      </c>
      <c r="AR17" s="63" t="s">
        <v>15</v>
      </c>
      <c r="AS17" s="63" t="s">
        <v>18</v>
      </c>
      <c r="AT17" s="63" t="s">
        <v>19</v>
      </c>
      <c r="AU17" s="63" t="s">
        <v>69</v>
      </c>
      <c r="AV17" s="63" t="s">
        <v>20</v>
      </c>
      <c r="AW17" s="171"/>
      <c r="AX17" s="187"/>
      <c r="AY17" s="188"/>
      <c r="AZ17" s="188"/>
      <c r="BA17" s="188"/>
      <c r="BB17" s="188"/>
      <c r="BC17" s="188"/>
      <c r="BD17" s="189"/>
    </row>
    <row r="18" spans="1:56" s="2" customFormat="1" ht="12.75" customHeight="1">
      <c r="A18" s="148" t="s">
        <v>131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50"/>
    </row>
    <row r="19" spans="1:56" ht="25.5" customHeight="1">
      <c r="A19" s="55">
        <v>1</v>
      </c>
      <c r="B19" s="167" t="s">
        <v>243</v>
      </c>
      <c r="C19" s="167"/>
      <c r="D19" s="167"/>
      <c r="E19" s="161" t="s">
        <v>78</v>
      </c>
      <c r="F19" s="161"/>
      <c r="G19" s="161"/>
      <c r="H19" s="161"/>
      <c r="I19" s="161"/>
      <c r="J19" s="161"/>
      <c r="K19" s="161"/>
      <c r="L19" s="161"/>
      <c r="M19" s="161"/>
      <c r="N19" s="55"/>
      <c r="O19" s="55"/>
      <c r="P19" s="55"/>
      <c r="Q19" s="55"/>
      <c r="R19" s="55"/>
      <c r="S19" s="165">
        <f>X19+AI19</f>
        <v>180</v>
      </c>
      <c r="T19" s="166"/>
      <c r="U19" s="165">
        <f>X19+AI19</f>
        <v>180</v>
      </c>
      <c r="V19" s="166"/>
      <c r="W19" s="60">
        <f>X19/30</f>
        <v>6</v>
      </c>
      <c r="X19" s="57">
        <f>Y19+AC19</f>
        <v>180</v>
      </c>
      <c r="Y19" s="55">
        <f>Z19+AA19+AB19</f>
        <v>32</v>
      </c>
      <c r="Z19" s="55">
        <f>AE19*16</f>
        <v>16</v>
      </c>
      <c r="AA19" s="55">
        <f>AF19*16</f>
        <v>16</v>
      </c>
      <c r="AB19" s="55">
        <f>AG19*16</f>
        <v>0</v>
      </c>
      <c r="AC19" s="57">
        <v>148</v>
      </c>
      <c r="AD19" s="55">
        <f>AE19+AF19+AG19</f>
        <v>2</v>
      </c>
      <c r="AE19" s="55">
        <v>1</v>
      </c>
      <c r="AF19" s="55">
        <v>1</v>
      </c>
      <c r="AG19" s="55"/>
      <c r="AH19" s="55">
        <f>AI19/30</f>
        <v>0</v>
      </c>
      <c r="AI19" s="55">
        <f>AJ19+AN19</f>
        <v>0</v>
      </c>
      <c r="AJ19" s="55">
        <f>AK19+AL19+AM19</f>
        <v>0</v>
      </c>
      <c r="AK19" s="55">
        <f>AP19*16</f>
        <v>0</v>
      </c>
      <c r="AL19" s="55">
        <f>AQ19*16</f>
        <v>0</v>
      </c>
      <c r="AM19" s="55">
        <f>AR19*16</f>
        <v>0</v>
      </c>
      <c r="AN19" s="55"/>
      <c r="AO19" s="55">
        <f>AP19+AQ19+AR19</f>
        <v>0</v>
      </c>
      <c r="AP19" s="55"/>
      <c r="AQ19" s="55"/>
      <c r="AR19" s="55"/>
      <c r="AS19" s="58" t="s">
        <v>121</v>
      </c>
      <c r="AT19" s="55"/>
      <c r="AU19" s="55"/>
      <c r="AV19" s="55"/>
      <c r="AW19" s="55"/>
      <c r="AX19" s="165" t="s">
        <v>197</v>
      </c>
      <c r="AY19" s="211"/>
      <c r="AZ19" s="211"/>
      <c r="BA19" s="211"/>
      <c r="BB19" s="211"/>
      <c r="BC19" s="211"/>
      <c r="BD19" s="166"/>
    </row>
    <row r="20" spans="1:56" ht="12.75" customHeight="1">
      <c r="A20" s="199" t="s">
        <v>123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1"/>
    </row>
    <row r="21" spans="1:63" s="61" customFormat="1" ht="36" customHeight="1">
      <c r="A21" s="58">
        <v>1</v>
      </c>
      <c r="B21" s="115" t="s">
        <v>252</v>
      </c>
      <c r="C21" s="115"/>
      <c r="D21" s="115"/>
      <c r="E21" s="168" t="s">
        <v>122</v>
      </c>
      <c r="F21" s="169"/>
      <c r="G21" s="169"/>
      <c r="H21" s="169"/>
      <c r="I21" s="169"/>
      <c r="J21" s="169"/>
      <c r="K21" s="169"/>
      <c r="L21" s="169"/>
      <c r="M21" s="170"/>
      <c r="N21" s="58"/>
      <c r="O21" s="58"/>
      <c r="P21" s="55">
        <v>12</v>
      </c>
      <c r="Q21" s="58">
        <v>1</v>
      </c>
      <c r="R21" s="58"/>
      <c r="S21" s="165">
        <f aca="true" t="shared" si="0" ref="S21:S35">X21+AI21</f>
        <v>120</v>
      </c>
      <c r="T21" s="166"/>
      <c r="U21" s="165">
        <f aca="true" t="shared" si="1" ref="U21:U35">X21+AI21</f>
        <v>120</v>
      </c>
      <c r="V21" s="166"/>
      <c r="W21" s="60">
        <f aca="true" t="shared" si="2" ref="W21:W35">X21/30</f>
        <v>4</v>
      </c>
      <c r="X21" s="57">
        <f aca="true" t="shared" si="3" ref="X21:X35">Y21+AC21</f>
        <v>120</v>
      </c>
      <c r="Y21" s="55">
        <f aca="true" t="shared" si="4" ref="Y21:Y35">Z21+AA21+AB21</f>
        <v>48</v>
      </c>
      <c r="Z21" s="55">
        <f aca="true" t="shared" si="5" ref="Z21:Z35">AE21*16</f>
        <v>16</v>
      </c>
      <c r="AA21" s="55">
        <f aca="true" t="shared" si="6" ref="AA21:AA35">AF21*16</f>
        <v>32</v>
      </c>
      <c r="AB21" s="55">
        <f aca="true" t="shared" si="7" ref="AB21:AB35">AG21*16</f>
        <v>0</v>
      </c>
      <c r="AC21" s="58">
        <v>72</v>
      </c>
      <c r="AD21" s="55">
        <f aca="true" t="shared" si="8" ref="AD21:AD35">AE21+AF21+AG21</f>
        <v>3</v>
      </c>
      <c r="AE21" s="58">
        <v>1</v>
      </c>
      <c r="AF21" s="60">
        <v>2</v>
      </c>
      <c r="AG21" s="58"/>
      <c r="AH21" s="55">
        <f aca="true" t="shared" si="9" ref="AH21:AH35">AI21/30</f>
        <v>0</v>
      </c>
      <c r="AI21" s="55">
        <f aca="true" t="shared" si="10" ref="AI21:AI35">AJ21+AN21</f>
        <v>0</v>
      </c>
      <c r="AJ21" s="55">
        <f aca="true" t="shared" si="11" ref="AJ21:AJ35">AK21+AL21+AM21</f>
        <v>0</v>
      </c>
      <c r="AK21" s="55">
        <f aca="true" t="shared" si="12" ref="AK21:AK35">AP21*16</f>
        <v>0</v>
      </c>
      <c r="AL21" s="55">
        <f aca="true" t="shared" si="13" ref="AL21:AL35">AQ21*16</f>
        <v>0</v>
      </c>
      <c r="AM21" s="55">
        <f aca="true" t="shared" si="14" ref="AM21:AM35">AR21*16</f>
        <v>0</v>
      </c>
      <c r="AN21" s="58"/>
      <c r="AO21" s="55">
        <f aca="true" t="shared" si="15" ref="AO21:AO35">AP21+AQ21+AR21</f>
        <v>0</v>
      </c>
      <c r="AP21" s="58"/>
      <c r="AQ21" s="58"/>
      <c r="AR21" s="58"/>
      <c r="AS21" s="58" t="s">
        <v>121</v>
      </c>
      <c r="AT21" s="58"/>
      <c r="AU21" s="58"/>
      <c r="AV21" s="58"/>
      <c r="AW21" s="58"/>
      <c r="AX21" s="196" t="s">
        <v>206</v>
      </c>
      <c r="AY21" s="197"/>
      <c r="AZ21" s="197"/>
      <c r="BA21" s="197"/>
      <c r="BB21" s="197"/>
      <c r="BC21" s="197"/>
      <c r="BD21" s="198"/>
      <c r="BE21" s="97" t="s">
        <v>216</v>
      </c>
      <c r="BF21" s="98"/>
      <c r="BG21" s="98"/>
      <c r="BH21" s="98"/>
      <c r="BI21" s="98"/>
      <c r="BJ21" s="98"/>
      <c r="BK21" s="99"/>
    </row>
    <row r="22" spans="1:63" s="61" customFormat="1" ht="25.5" customHeight="1">
      <c r="A22" s="58">
        <v>2</v>
      </c>
      <c r="B22" s="115" t="s">
        <v>253</v>
      </c>
      <c r="C22" s="115"/>
      <c r="D22" s="115"/>
      <c r="E22" s="164" t="s">
        <v>163</v>
      </c>
      <c r="F22" s="164"/>
      <c r="G22" s="164"/>
      <c r="H22" s="164"/>
      <c r="I22" s="164"/>
      <c r="J22" s="164"/>
      <c r="K22" s="164"/>
      <c r="L22" s="164"/>
      <c r="M22" s="164"/>
      <c r="N22" s="58"/>
      <c r="O22" s="58"/>
      <c r="P22" s="55">
        <v>12</v>
      </c>
      <c r="Q22" s="58">
        <v>1</v>
      </c>
      <c r="R22" s="58"/>
      <c r="S22" s="165">
        <f t="shared" si="0"/>
        <v>120</v>
      </c>
      <c r="T22" s="166"/>
      <c r="U22" s="165">
        <f t="shared" si="1"/>
        <v>120</v>
      </c>
      <c r="V22" s="166"/>
      <c r="W22" s="60">
        <f t="shared" si="2"/>
        <v>4</v>
      </c>
      <c r="X22" s="57">
        <f t="shared" si="3"/>
        <v>120</v>
      </c>
      <c r="Y22" s="55">
        <f t="shared" si="4"/>
        <v>48</v>
      </c>
      <c r="Z22" s="55">
        <f t="shared" si="5"/>
        <v>16</v>
      </c>
      <c r="AA22" s="55">
        <f t="shared" si="6"/>
        <v>32</v>
      </c>
      <c r="AB22" s="55">
        <f t="shared" si="7"/>
        <v>0</v>
      </c>
      <c r="AC22" s="58">
        <v>72</v>
      </c>
      <c r="AD22" s="55">
        <f t="shared" si="8"/>
        <v>3</v>
      </c>
      <c r="AE22" s="58">
        <v>1</v>
      </c>
      <c r="AF22" s="60">
        <v>2</v>
      </c>
      <c r="AG22" s="58"/>
      <c r="AH22" s="55">
        <f t="shared" si="9"/>
        <v>0</v>
      </c>
      <c r="AI22" s="55">
        <f t="shared" si="10"/>
        <v>0</v>
      </c>
      <c r="AJ22" s="55">
        <f t="shared" si="11"/>
        <v>0</v>
      </c>
      <c r="AK22" s="55">
        <f t="shared" si="12"/>
        <v>0</v>
      </c>
      <c r="AL22" s="55">
        <f t="shared" si="13"/>
        <v>0</v>
      </c>
      <c r="AM22" s="55">
        <f t="shared" si="14"/>
        <v>0</v>
      </c>
      <c r="AN22" s="58"/>
      <c r="AO22" s="55">
        <f t="shared" si="15"/>
        <v>0</v>
      </c>
      <c r="AP22" s="58"/>
      <c r="AQ22" s="58"/>
      <c r="AR22" s="58"/>
      <c r="AS22" s="58" t="s">
        <v>73</v>
      </c>
      <c r="AT22" s="58"/>
      <c r="AU22" s="58"/>
      <c r="AV22" s="58"/>
      <c r="AW22" s="58"/>
      <c r="AX22" s="196" t="s">
        <v>146</v>
      </c>
      <c r="AY22" s="197"/>
      <c r="AZ22" s="197"/>
      <c r="BA22" s="197"/>
      <c r="BB22" s="197"/>
      <c r="BC22" s="197"/>
      <c r="BD22" s="198"/>
      <c r="BE22" s="97" t="s">
        <v>217</v>
      </c>
      <c r="BF22" s="98"/>
      <c r="BG22" s="98"/>
      <c r="BH22" s="98"/>
      <c r="BI22" s="98"/>
      <c r="BJ22" s="98"/>
      <c r="BK22" s="99"/>
    </row>
    <row r="23" spans="1:63" s="61" customFormat="1" ht="25.5" customHeight="1">
      <c r="A23" s="58">
        <v>3</v>
      </c>
      <c r="B23" s="115" t="s">
        <v>254</v>
      </c>
      <c r="C23" s="115"/>
      <c r="D23" s="115"/>
      <c r="E23" s="164" t="s">
        <v>119</v>
      </c>
      <c r="F23" s="164"/>
      <c r="G23" s="164"/>
      <c r="H23" s="164"/>
      <c r="I23" s="164"/>
      <c r="J23" s="164"/>
      <c r="K23" s="164"/>
      <c r="L23" s="164"/>
      <c r="M23" s="164"/>
      <c r="N23" s="58"/>
      <c r="O23" s="58"/>
      <c r="P23" s="55">
        <v>12</v>
      </c>
      <c r="Q23" s="58">
        <v>1</v>
      </c>
      <c r="R23" s="58"/>
      <c r="S23" s="165">
        <f t="shared" si="0"/>
        <v>120</v>
      </c>
      <c r="T23" s="166"/>
      <c r="U23" s="165">
        <f t="shared" si="1"/>
        <v>120</v>
      </c>
      <c r="V23" s="166"/>
      <c r="W23" s="60">
        <f t="shared" si="2"/>
        <v>4</v>
      </c>
      <c r="X23" s="57">
        <f t="shared" si="3"/>
        <v>120</v>
      </c>
      <c r="Y23" s="55">
        <f t="shared" si="4"/>
        <v>32</v>
      </c>
      <c r="Z23" s="55">
        <f t="shared" si="5"/>
        <v>16</v>
      </c>
      <c r="AA23" s="55">
        <f t="shared" si="6"/>
        <v>16</v>
      </c>
      <c r="AB23" s="55">
        <f t="shared" si="7"/>
        <v>0</v>
      </c>
      <c r="AC23" s="58">
        <v>88</v>
      </c>
      <c r="AD23" s="55">
        <f t="shared" si="8"/>
        <v>2</v>
      </c>
      <c r="AE23" s="58">
        <v>1</v>
      </c>
      <c r="AF23" s="60">
        <v>1</v>
      </c>
      <c r="AG23" s="58"/>
      <c r="AH23" s="55">
        <f t="shared" si="9"/>
        <v>0</v>
      </c>
      <c r="AI23" s="55">
        <f t="shared" si="10"/>
        <v>0</v>
      </c>
      <c r="AJ23" s="55">
        <f t="shared" si="11"/>
        <v>0</v>
      </c>
      <c r="AK23" s="55">
        <f t="shared" si="12"/>
        <v>0</v>
      </c>
      <c r="AL23" s="55">
        <f t="shared" si="13"/>
        <v>0</v>
      </c>
      <c r="AM23" s="55">
        <f t="shared" si="14"/>
        <v>0</v>
      </c>
      <c r="AN23" s="58"/>
      <c r="AO23" s="55">
        <f t="shared" si="15"/>
        <v>0</v>
      </c>
      <c r="AP23" s="58"/>
      <c r="AQ23" s="58"/>
      <c r="AR23" s="58"/>
      <c r="AS23" s="58" t="s">
        <v>73</v>
      </c>
      <c r="AT23" s="58"/>
      <c r="AU23" s="58"/>
      <c r="AV23" s="58"/>
      <c r="AW23" s="58"/>
      <c r="AX23" s="196" t="s">
        <v>146</v>
      </c>
      <c r="AY23" s="197"/>
      <c r="AZ23" s="197"/>
      <c r="BA23" s="197"/>
      <c r="BB23" s="197"/>
      <c r="BC23" s="197"/>
      <c r="BD23" s="198"/>
      <c r="BE23" s="97" t="s">
        <v>218</v>
      </c>
      <c r="BF23" s="98"/>
      <c r="BG23" s="98"/>
      <c r="BH23" s="98"/>
      <c r="BI23" s="98"/>
      <c r="BJ23" s="98"/>
      <c r="BK23" s="99"/>
    </row>
    <row r="24" spans="1:63" s="61" customFormat="1" ht="26.25" customHeight="1">
      <c r="A24" s="58">
        <v>4</v>
      </c>
      <c r="B24" s="115" t="s">
        <v>255</v>
      </c>
      <c r="C24" s="115"/>
      <c r="D24" s="115"/>
      <c r="E24" s="168" t="s">
        <v>118</v>
      </c>
      <c r="F24" s="169"/>
      <c r="G24" s="169"/>
      <c r="H24" s="169"/>
      <c r="I24" s="169"/>
      <c r="J24" s="169"/>
      <c r="K24" s="169"/>
      <c r="L24" s="169"/>
      <c r="M24" s="170"/>
      <c r="N24" s="58"/>
      <c r="O24" s="58"/>
      <c r="P24" s="55">
        <v>12</v>
      </c>
      <c r="Q24" s="58">
        <v>1</v>
      </c>
      <c r="R24" s="58"/>
      <c r="S24" s="165">
        <f t="shared" si="0"/>
        <v>90</v>
      </c>
      <c r="T24" s="166"/>
      <c r="U24" s="165">
        <f t="shared" si="1"/>
        <v>90</v>
      </c>
      <c r="V24" s="166"/>
      <c r="W24" s="60">
        <f t="shared" si="2"/>
        <v>3</v>
      </c>
      <c r="X24" s="57">
        <f t="shared" si="3"/>
        <v>90</v>
      </c>
      <c r="Y24" s="55">
        <f t="shared" si="4"/>
        <v>32</v>
      </c>
      <c r="Z24" s="55">
        <f t="shared" si="5"/>
        <v>16</v>
      </c>
      <c r="AA24" s="55">
        <f t="shared" si="6"/>
        <v>16</v>
      </c>
      <c r="AB24" s="55">
        <f t="shared" si="7"/>
        <v>0</v>
      </c>
      <c r="AC24" s="58">
        <v>58</v>
      </c>
      <c r="AD24" s="55">
        <f t="shared" si="8"/>
        <v>2</v>
      </c>
      <c r="AE24" s="58">
        <v>1</v>
      </c>
      <c r="AF24" s="58">
        <v>1</v>
      </c>
      <c r="AG24" s="58"/>
      <c r="AH24" s="55">
        <f t="shared" si="9"/>
        <v>0</v>
      </c>
      <c r="AI24" s="55">
        <f t="shared" si="10"/>
        <v>0</v>
      </c>
      <c r="AJ24" s="55">
        <f t="shared" si="11"/>
        <v>0</v>
      </c>
      <c r="AK24" s="55">
        <f t="shared" si="12"/>
        <v>0</v>
      </c>
      <c r="AL24" s="55">
        <f t="shared" si="13"/>
        <v>0</v>
      </c>
      <c r="AM24" s="55">
        <f t="shared" si="14"/>
        <v>0</v>
      </c>
      <c r="AN24" s="58"/>
      <c r="AO24" s="55">
        <f t="shared" si="15"/>
        <v>0</v>
      </c>
      <c r="AP24" s="58"/>
      <c r="AQ24" s="58"/>
      <c r="AR24" s="58"/>
      <c r="AS24" s="58"/>
      <c r="AT24" s="58">
        <v>1</v>
      </c>
      <c r="AU24" s="58"/>
      <c r="AV24" s="58"/>
      <c r="AW24" s="58"/>
      <c r="AX24" s="196" t="s">
        <v>206</v>
      </c>
      <c r="AY24" s="197"/>
      <c r="AZ24" s="197"/>
      <c r="BA24" s="197"/>
      <c r="BB24" s="197"/>
      <c r="BC24" s="197"/>
      <c r="BD24" s="198"/>
      <c r="BE24" s="97" t="s">
        <v>219</v>
      </c>
      <c r="BF24" s="98"/>
      <c r="BG24" s="98"/>
      <c r="BH24" s="98"/>
      <c r="BI24" s="98"/>
      <c r="BJ24" s="98"/>
      <c r="BK24" s="99"/>
    </row>
    <row r="25" spans="1:63" s="61" customFormat="1" ht="26.25" customHeight="1">
      <c r="A25" s="58">
        <v>5</v>
      </c>
      <c r="B25" s="115" t="s">
        <v>256</v>
      </c>
      <c r="C25" s="115"/>
      <c r="D25" s="115"/>
      <c r="E25" s="164" t="s">
        <v>116</v>
      </c>
      <c r="F25" s="164"/>
      <c r="G25" s="164"/>
      <c r="H25" s="164"/>
      <c r="I25" s="164"/>
      <c r="J25" s="164"/>
      <c r="K25" s="164"/>
      <c r="L25" s="164"/>
      <c r="M25" s="164"/>
      <c r="N25" s="58"/>
      <c r="O25" s="58"/>
      <c r="P25" s="55">
        <v>12</v>
      </c>
      <c r="Q25" s="58">
        <v>1</v>
      </c>
      <c r="R25" s="58"/>
      <c r="S25" s="165">
        <f t="shared" si="0"/>
        <v>135</v>
      </c>
      <c r="T25" s="166"/>
      <c r="U25" s="165">
        <f t="shared" si="1"/>
        <v>135</v>
      </c>
      <c r="V25" s="166"/>
      <c r="W25" s="60">
        <f t="shared" si="2"/>
        <v>0</v>
      </c>
      <c r="X25" s="55">
        <f t="shared" si="3"/>
        <v>0</v>
      </c>
      <c r="Y25" s="55">
        <f t="shared" si="4"/>
        <v>0</v>
      </c>
      <c r="Z25" s="55">
        <f t="shared" si="5"/>
        <v>0</v>
      </c>
      <c r="AA25" s="55">
        <f t="shared" si="6"/>
        <v>0</v>
      </c>
      <c r="AB25" s="55">
        <f t="shared" si="7"/>
        <v>0</v>
      </c>
      <c r="AC25" s="58"/>
      <c r="AD25" s="55">
        <f t="shared" si="8"/>
        <v>0</v>
      </c>
      <c r="AE25" s="58"/>
      <c r="AF25" s="58"/>
      <c r="AG25" s="58"/>
      <c r="AH25" s="62">
        <f t="shared" si="9"/>
        <v>4.5</v>
      </c>
      <c r="AI25" s="57">
        <f t="shared" si="10"/>
        <v>135</v>
      </c>
      <c r="AJ25" s="55">
        <f t="shared" si="11"/>
        <v>48</v>
      </c>
      <c r="AK25" s="55">
        <f t="shared" si="12"/>
        <v>16</v>
      </c>
      <c r="AL25" s="55">
        <f t="shared" si="13"/>
        <v>32</v>
      </c>
      <c r="AM25" s="55">
        <f t="shared" si="14"/>
        <v>0</v>
      </c>
      <c r="AN25" s="58">
        <v>87</v>
      </c>
      <c r="AO25" s="55">
        <f t="shared" si="15"/>
        <v>3</v>
      </c>
      <c r="AP25" s="58">
        <v>1</v>
      </c>
      <c r="AQ25" s="60">
        <v>2</v>
      </c>
      <c r="AR25" s="58"/>
      <c r="AS25" s="58" t="s">
        <v>74</v>
      </c>
      <c r="AT25" s="58"/>
      <c r="AU25" s="58"/>
      <c r="AV25" s="58"/>
      <c r="AW25" s="58"/>
      <c r="AX25" s="196" t="s">
        <v>146</v>
      </c>
      <c r="AY25" s="197"/>
      <c r="AZ25" s="197"/>
      <c r="BA25" s="197"/>
      <c r="BB25" s="197"/>
      <c r="BC25" s="197"/>
      <c r="BD25" s="198"/>
      <c r="BE25" s="97" t="s">
        <v>220</v>
      </c>
      <c r="BF25" s="98"/>
      <c r="BG25" s="98"/>
      <c r="BH25" s="98"/>
      <c r="BI25" s="98"/>
      <c r="BJ25" s="98"/>
      <c r="BK25" s="99"/>
    </row>
    <row r="26" spans="1:63" s="61" customFormat="1" ht="25.5" customHeight="1">
      <c r="A26" s="58">
        <v>6</v>
      </c>
      <c r="B26" s="115" t="s">
        <v>257</v>
      </c>
      <c r="C26" s="115"/>
      <c r="D26" s="115"/>
      <c r="E26" s="164" t="s">
        <v>115</v>
      </c>
      <c r="F26" s="164"/>
      <c r="G26" s="164"/>
      <c r="H26" s="164"/>
      <c r="I26" s="164"/>
      <c r="J26" s="164"/>
      <c r="K26" s="164"/>
      <c r="L26" s="164"/>
      <c r="M26" s="164"/>
      <c r="N26" s="58"/>
      <c r="O26" s="58"/>
      <c r="P26" s="55">
        <v>12</v>
      </c>
      <c r="Q26" s="58">
        <v>1</v>
      </c>
      <c r="R26" s="58"/>
      <c r="S26" s="165">
        <f t="shared" si="0"/>
        <v>135</v>
      </c>
      <c r="T26" s="166"/>
      <c r="U26" s="165">
        <f t="shared" si="1"/>
        <v>135</v>
      </c>
      <c r="V26" s="166"/>
      <c r="W26" s="60">
        <f t="shared" si="2"/>
        <v>0</v>
      </c>
      <c r="X26" s="55">
        <f t="shared" si="3"/>
        <v>0</v>
      </c>
      <c r="Y26" s="55">
        <f t="shared" si="4"/>
        <v>0</v>
      </c>
      <c r="Z26" s="55">
        <f t="shared" si="5"/>
        <v>0</v>
      </c>
      <c r="AA26" s="55">
        <f t="shared" si="6"/>
        <v>0</v>
      </c>
      <c r="AB26" s="55">
        <f t="shared" si="7"/>
        <v>0</v>
      </c>
      <c r="AC26" s="58"/>
      <c r="AD26" s="55">
        <f t="shared" si="8"/>
        <v>0</v>
      </c>
      <c r="AE26" s="58"/>
      <c r="AF26" s="58"/>
      <c r="AG26" s="58"/>
      <c r="AH26" s="62">
        <f t="shared" si="9"/>
        <v>4.5</v>
      </c>
      <c r="AI26" s="57">
        <f t="shared" si="10"/>
        <v>135</v>
      </c>
      <c r="AJ26" s="55">
        <f t="shared" si="11"/>
        <v>32</v>
      </c>
      <c r="AK26" s="55">
        <f t="shared" si="12"/>
        <v>16</v>
      </c>
      <c r="AL26" s="55">
        <f t="shared" si="13"/>
        <v>16</v>
      </c>
      <c r="AM26" s="55">
        <f t="shared" si="14"/>
        <v>0</v>
      </c>
      <c r="AN26" s="58">
        <v>103</v>
      </c>
      <c r="AO26" s="55">
        <f t="shared" si="15"/>
        <v>2</v>
      </c>
      <c r="AP26" s="58">
        <v>1</v>
      </c>
      <c r="AQ26" s="60">
        <v>1</v>
      </c>
      <c r="AR26" s="58"/>
      <c r="AS26" s="58" t="s">
        <v>74</v>
      </c>
      <c r="AT26" s="58"/>
      <c r="AU26" s="58"/>
      <c r="AV26" s="58"/>
      <c r="AW26" s="58"/>
      <c r="AX26" s="196" t="s">
        <v>146</v>
      </c>
      <c r="AY26" s="197"/>
      <c r="AZ26" s="197"/>
      <c r="BA26" s="197"/>
      <c r="BB26" s="197"/>
      <c r="BC26" s="197"/>
      <c r="BD26" s="198"/>
      <c r="BE26" s="97" t="s">
        <v>222</v>
      </c>
      <c r="BF26" s="98"/>
      <c r="BG26" s="98"/>
      <c r="BH26" s="98"/>
      <c r="BI26" s="98"/>
      <c r="BJ26" s="98"/>
      <c r="BK26" s="99"/>
    </row>
    <row r="27" spans="1:63" s="61" customFormat="1" ht="25.5" customHeight="1">
      <c r="A27" s="58">
        <v>6</v>
      </c>
      <c r="B27" s="115" t="s">
        <v>258</v>
      </c>
      <c r="C27" s="115"/>
      <c r="D27" s="115"/>
      <c r="E27" s="164" t="s">
        <v>169</v>
      </c>
      <c r="F27" s="164"/>
      <c r="G27" s="164"/>
      <c r="H27" s="164"/>
      <c r="I27" s="164"/>
      <c r="J27" s="164"/>
      <c r="K27" s="164"/>
      <c r="L27" s="164"/>
      <c r="M27" s="164"/>
      <c r="N27" s="58"/>
      <c r="O27" s="58"/>
      <c r="P27" s="55">
        <v>12</v>
      </c>
      <c r="Q27" s="58">
        <v>1</v>
      </c>
      <c r="R27" s="58"/>
      <c r="S27" s="165">
        <f>X27+AI27</f>
        <v>135</v>
      </c>
      <c r="T27" s="166"/>
      <c r="U27" s="165">
        <f>X27+AI27</f>
        <v>135</v>
      </c>
      <c r="V27" s="166"/>
      <c r="W27" s="60">
        <f>X27/30</f>
        <v>0</v>
      </c>
      <c r="X27" s="55">
        <f>Y27+AC27</f>
        <v>0</v>
      </c>
      <c r="Y27" s="55">
        <f>Z27+AA27+AB27</f>
        <v>0</v>
      </c>
      <c r="Z27" s="55">
        <f>AE27*16</f>
        <v>0</v>
      </c>
      <c r="AA27" s="55">
        <f>AF27*16</f>
        <v>0</v>
      </c>
      <c r="AB27" s="55">
        <f>AG27*16</f>
        <v>0</v>
      </c>
      <c r="AC27" s="58"/>
      <c r="AD27" s="55">
        <f>AE27+AF27+AG27</f>
        <v>0</v>
      </c>
      <c r="AE27" s="58"/>
      <c r="AF27" s="58"/>
      <c r="AG27" s="58"/>
      <c r="AH27" s="62">
        <f>AI27/30</f>
        <v>4.5</v>
      </c>
      <c r="AI27" s="57">
        <f>AJ27+AN27</f>
        <v>135</v>
      </c>
      <c r="AJ27" s="55">
        <f>AK27+AL27+AM27</f>
        <v>32</v>
      </c>
      <c r="AK27" s="55">
        <f>AP27*16</f>
        <v>16</v>
      </c>
      <c r="AL27" s="55">
        <f>AQ27*16</f>
        <v>16</v>
      </c>
      <c r="AM27" s="55">
        <f>AR27*16</f>
        <v>0</v>
      </c>
      <c r="AN27" s="58">
        <v>103</v>
      </c>
      <c r="AO27" s="55">
        <f>AP27+AQ27+AR27</f>
        <v>2</v>
      </c>
      <c r="AP27" s="58">
        <v>1</v>
      </c>
      <c r="AQ27" s="60">
        <v>1</v>
      </c>
      <c r="AR27" s="58"/>
      <c r="AS27" s="58" t="s">
        <v>74</v>
      </c>
      <c r="AT27" s="58"/>
      <c r="AU27" s="58"/>
      <c r="AV27" s="58"/>
      <c r="AW27" s="58"/>
      <c r="AX27" s="196" t="s">
        <v>146</v>
      </c>
      <c r="AY27" s="197"/>
      <c r="AZ27" s="197"/>
      <c r="BA27" s="197"/>
      <c r="BB27" s="197"/>
      <c r="BC27" s="197"/>
      <c r="BD27" s="198"/>
      <c r="BE27" s="97"/>
      <c r="BF27" s="98"/>
      <c r="BG27" s="98"/>
      <c r="BH27" s="98"/>
      <c r="BI27" s="98"/>
      <c r="BJ27" s="98"/>
      <c r="BK27" s="99"/>
    </row>
    <row r="28" spans="1:63" s="61" customFormat="1" ht="36" customHeight="1">
      <c r="A28" s="58">
        <v>8</v>
      </c>
      <c r="B28" s="115" t="s">
        <v>259</v>
      </c>
      <c r="C28" s="115"/>
      <c r="D28" s="115"/>
      <c r="E28" s="168" t="s">
        <v>170</v>
      </c>
      <c r="F28" s="169"/>
      <c r="G28" s="169"/>
      <c r="H28" s="169"/>
      <c r="I28" s="169"/>
      <c r="J28" s="169"/>
      <c r="K28" s="169"/>
      <c r="L28" s="169"/>
      <c r="M28" s="170"/>
      <c r="N28" s="58"/>
      <c r="O28" s="58"/>
      <c r="P28" s="55">
        <v>12</v>
      </c>
      <c r="Q28" s="58">
        <v>1</v>
      </c>
      <c r="R28" s="58"/>
      <c r="S28" s="165">
        <f t="shared" si="0"/>
        <v>135</v>
      </c>
      <c r="T28" s="166"/>
      <c r="U28" s="165">
        <f t="shared" si="1"/>
        <v>135</v>
      </c>
      <c r="V28" s="166"/>
      <c r="W28" s="60">
        <f t="shared" si="2"/>
        <v>0</v>
      </c>
      <c r="X28" s="55">
        <f t="shared" si="3"/>
        <v>0</v>
      </c>
      <c r="Y28" s="55">
        <f t="shared" si="4"/>
        <v>0</v>
      </c>
      <c r="Z28" s="55">
        <f t="shared" si="5"/>
        <v>0</v>
      </c>
      <c r="AA28" s="55">
        <f t="shared" si="6"/>
        <v>0</v>
      </c>
      <c r="AB28" s="55">
        <f t="shared" si="7"/>
        <v>0</v>
      </c>
      <c r="AC28" s="58"/>
      <c r="AD28" s="55">
        <f t="shared" si="8"/>
        <v>0</v>
      </c>
      <c r="AE28" s="58"/>
      <c r="AF28" s="58"/>
      <c r="AG28" s="58"/>
      <c r="AH28" s="62">
        <f t="shared" si="9"/>
        <v>4.5</v>
      </c>
      <c r="AI28" s="57">
        <f t="shared" si="10"/>
        <v>135</v>
      </c>
      <c r="AJ28" s="55">
        <f t="shared" si="11"/>
        <v>48</v>
      </c>
      <c r="AK28" s="55">
        <f t="shared" si="12"/>
        <v>16</v>
      </c>
      <c r="AL28" s="55">
        <f t="shared" si="13"/>
        <v>32</v>
      </c>
      <c r="AM28" s="55">
        <f t="shared" si="14"/>
        <v>0</v>
      </c>
      <c r="AN28" s="89">
        <v>87</v>
      </c>
      <c r="AO28" s="55">
        <f t="shared" si="15"/>
        <v>3</v>
      </c>
      <c r="AP28" s="58">
        <v>1</v>
      </c>
      <c r="AQ28" s="60">
        <v>2</v>
      </c>
      <c r="AR28" s="58"/>
      <c r="AS28" s="58" t="s">
        <v>111</v>
      </c>
      <c r="AT28" s="58"/>
      <c r="AU28" s="58"/>
      <c r="AV28" s="58"/>
      <c r="AW28" s="58"/>
      <c r="AX28" s="196" t="s">
        <v>206</v>
      </c>
      <c r="AY28" s="197"/>
      <c r="AZ28" s="197"/>
      <c r="BA28" s="197"/>
      <c r="BB28" s="197"/>
      <c r="BC28" s="197"/>
      <c r="BD28" s="198"/>
      <c r="BE28" s="97" t="s">
        <v>221</v>
      </c>
      <c r="BF28" s="98"/>
      <c r="BG28" s="98"/>
      <c r="BH28" s="98"/>
      <c r="BI28" s="98"/>
      <c r="BJ28" s="98"/>
      <c r="BK28" s="99"/>
    </row>
    <row r="29" spans="1:56" s="2" customFormat="1" ht="12.75" customHeight="1">
      <c r="A29" s="148" t="s">
        <v>132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50"/>
    </row>
    <row r="30" spans="1:63" s="61" customFormat="1" ht="25.5" customHeight="1">
      <c r="A30" s="58">
        <v>1</v>
      </c>
      <c r="B30" s="163" t="s">
        <v>188</v>
      </c>
      <c r="C30" s="163"/>
      <c r="D30" s="163"/>
      <c r="E30" s="164" t="s">
        <v>117</v>
      </c>
      <c r="F30" s="164"/>
      <c r="G30" s="164"/>
      <c r="H30" s="164"/>
      <c r="I30" s="164"/>
      <c r="J30" s="164"/>
      <c r="K30" s="164"/>
      <c r="L30" s="164"/>
      <c r="M30" s="164"/>
      <c r="N30" s="58"/>
      <c r="O30" s="58"/>
      <c r="P30" s="55">
        <v>12</v>
      </c>
      <c r="Q30" s="58">
        <v>1</v>
      </c>
      <c r="R30" s="58"/>
      <c r="S30" s="165">
        <f>X30+AI30</f>
        <v>90</v>
      </c>
      <c r="T30" s="166"/>
      <c r="U30" s="165">
        <f>X30+AI30</f>
        <v>90</v>
      </c>
      <c r="V30" s="166"/>
      <c r="W30" s="60">
        <f>X30/30</f>
        <v>3</v>
      </c>
      <c r="X30" s="57">
        <f>Y30+AC30</f>
        <v>90</v>
      </c>
      <c r="Y30" s="55">
        <f>Z30+AA30+AB30</f>
        <v>32</v>
      </c>
      <c r="Z30" s="55">
        <f aca="true" t="shared" si="16" ref="Z30:AB32">AE30*16</f>
        <v>16</v>
      </c>
      <c r="AA30" s="55">
        <f t="shared" si="16"/>
        <v>16</v>
      </c>
      <c r="AB30" s="55">
        <f t="shared" si="16"/>
        <v>0</v>
      </c>
      <c r="AC30" s="58">
        <v>58</v>
      </c>
      <c r="AD30" s="55">
        <f>AE30+AF30+AG30</f>
        <v>2</v>
      </c>
      <c r="AE30" s="58">
        <v>1</v>
      </c>
      <c r="AF30" s="58">
        <v>1</v>
      </c>
      <c r="AG30" s="58"/>
      <c r="AH30" s="55">
        <f>AI30/30</f>
        <v>0</v>
      </c>
      <c r="AI30" s="55">
        <f>AJ30+AN30</f>
        <v>0</v>
      </c>
      <c r="AJ30" s="55">
        <f>AK30+AL30+AM30</f>
        <v>0</v>
      </c>
      <c r="AK30" s="55">
        <f aca="true" t="shared" si="17" ref="AK30:AM32">AP30*16</f>
        <v>0</v>
      </c>
      <c r="AL30" s="55">
        <f t="shared" si="17"/>
        <v>0</v>
      </c>
      <c r="AM30" s="55">
        <f t="shared" si="17"/>
        <v>0</v>
      </c>
      <c r="AN30" s="58"/>
      <c r="AO30" s="55">
        <f>AP30+AQ30+AR30</f>
        <v>0</v>
      </c>
      <c r="AP30" s="58"/>
      <c r="AQ30" s="58"/>
      <c r="AR30" s="58"/>
      <c r="AS30" s="58"/>
      <c r="AT30" s="58">
        <v>1</v>
      </c>
      <c r="AU30" s="58"/>
      <c r="AV30" s="58"/>
      <c r="AW30" s="58"/>
      <c r="AX30" s="196" t="s">
        <v>146</v>
      </c>
      <c r="AY30" s="197"/>
      <c r="AZ30" s="197"/>
      <c r="BA30" s="197"/>
      <c r="BB30" s="197"/>
      <c r="BC30" s="197"/>
      <c r="BD30" s="198"/>
      <c r="BE30" s="97" t="s">
        <v>225</v>
      </c>
      <c r="BF30" s="98"/>
      <c r="BG30" s="98"/>
      <c r="BH30" s="98"/>
      <c r="BI30" s="98"/>
      <c r="BJ30" s="98"/>
      <c r="BK30" s="99"/>
    </row>
    <row r="31" spans="1:63" s="61" customFormat="1" ht="25.5" customHeight="1">
      <c r="A31" s="58">
        <v>2</v>
      </c>
      <c r="B31" s="163" t="s">
        <v>194</v>
      </c>
      <c r="C31" s="163"/>
      <c r="D31" s="163"/>
      <c r="E31" s="164" t="s">
        <v>138</v>
      </c>
      <c r="F31" s="164"/>
      <c r="G31" s="164"/>
      <c r="H31" s="164"/>
      <c r="I31" s="164"/>
      <c r="J31" s="164"/>
      <c r="K31" s="164"/>
      <c r="L31" s="164"/>
      <c r="M31" s="164"/>
      <c r="N31" s="58"/>
      <c r="O31" s="58"/>
      <c r="P31" s="55">
        <v>12</v>
      </c>
      <c r="Q31" s="58">
        <v>1</v>
      </c>
      <c r="R31" s="58"/>
      <c r="S31" s="165">
        <f>X31+AI31</f>
        <v>90</v>
      </c>
      <c r="T31" s="166"/>
      <c r="U31" s="165">
        <f>X31+AI31</f>
        <v>90</v>
      </c>
      <c r="V31" s="166"/>
      <c r="W31" s="60">
        <f>X31/30</f>
        <v>3</v>
      </c>
      <c r="X31" s="57">
        <f>Y31+AC31</f>
        <v>90</v>
      </c>
      <c r="Y31" s="55">
        <f>Z31+AA31+AB31</f>
        <v>32</v>
      </c>
      <c r="Z31" s="55">
        <f t="shared" si="16"/>
        <v>16</v>
      </c>
      <c r="AA31" s="55">
        <f t="shared" si="16"/>
        <v>16</v>
      </c>
      <c r="AB31" s="55">
        <f t="shared" si="16"/>
        <v>0</v>
      </c>
      <c r="AC31" s="58">
        <v>58</v>
      </c>
      <c r="AD31" s="55">
        <f>AE31+AF31+AG31</f>
        <v>2</v>
      </c>
      <c r="AE31" s="58">
        <v>1</v>
      </c>
      <c r="AF31" s="58">
        <v>1</v>
      </c>
      <c r="AG31" s="58"/>
      <c r="AH31" s="55">
        <f>AI31/30</f>
        <v>0</v>
      </c>
      <c r="AI31" s="55">
        <f>AJ31+AN31</f>
        <v>0</v>
      </c>
      <c r="AJ31" s="55">
        <f>AK31+AL31+AM31</f>
        <v>0</v>
      </c>
      <c r="AK31" s="55">
        <f t="shared" si="17"/>
        <v>0</v>
      </c>
      <c r="AL31" s="55">
        <f t="shared" si="17"/>
        <v>0</v>
      </c>
      <c r="AM31" s="55">
        <f t="shared" si="17"/>
        <v>0</v>
      </c>
      <c r="AN31" s="58"/>
      <c r="AO31" s="55">
        <f>AP31+AQ31+AR31</f>
        <v>0</v>
      </c>
      <c r="AP31" s="58"/>
      <c r="AQ31" s="58"/>
      <c r="AR31" s="58"/>
      <c r="AS31" s="58"/>
      <c r="AT31" s="58">
        <v>1</v>
      </c>
      <c r="AU31" s="58"/>
      <c r="AV31" s="58"/>
      <c r="AW31" s="58"/>
      <c r="AX31" s="196" t="s">
        <v>223</v>
      </c>
      <c r="AY31" s="197"/>
      <c r="AZ31" s="197"/>
      <c r="BA31" s="197"/>
      <c r="BB31" s="197"/>
      <c r="BC31" s="197"/>
      <c r="BD31" s="198"/>
      <c r="BE31" s="97" t="s">
        <v>226</v>
      </c>
      <c r="BF31" s="98"/>
      <c r="BG31" s="98"/>
      <c r="BH31" s="98"/>
      <c r="BI31" s="98"/>
      <c r="BJ31" s="98"/>
      <c r="BK31" s="99"/>
    </row>
    <row r="32" spans="1:63" ht="25.5" customHeight="1">
      <c r="A32" s="58">
        <v>3</v>
      </c>
      <c r="B32" s="163" t="s">
        <v>189</v>
      </c>
      <c r="C32" s="163"/>
      <c r="D32" s="163"/>
      <c r="E32" s="161" t="s">
        <v>175</v>
      </c>
      <c r="F32" s="161"/>
      <c r="G32" s="161"/>
      <c r="H32" s="161"/>
      <c r="I32" s="161"/>
      <c r="J32" s="161"/>
      <c r="K32" s="161"/>
      <c r="L32" s="161"/>
      <c r="M32" s="161"/>
      <c r="N32" s="55"/>
      <c r="O32" s="55"/>
      <c r="P32" s="55">
        <v>12</v>
      </c>
      <c r="Q32" s="55">
        <v>1</v>
      </c>
      <c r="R32" s="58"/>
      <c r="S32" s="165">
        <v>270</v>
      </c>
      <c r="T32" s="166"/>
      <c r="U32" s="165">
        <f>X32+AI32</f>
        <v>180</v>
      </c>
      <c r="V32" s="166"/>
      <c r="W32" s="60">
        <f>X32/30</f>
        <v>3</v>
      </c>
      <c r="X32" s="57">
        <f>Y32+AC32</f>
        <v>90</v>
      </c>
      <c r="Y32" s="55">
        <f>Z32+AA32+AB32</f>
        <v>32</v>
      </c>
      <c r="Z32" s="55">
        <f t="shared" si="16"/>
        <v>0</v>
      </c>
      <c r="AA32" s="55">
        <f t="shared" si="16"/>
        <v>32</v>
      </c>
      <c r="AB32" s="55">
        <f t="shared" si="16"/>
        <v>0</v>
      </c>
      <c r="AC32" s="55">
        <v>58</v>
      </c>
      <c r="AD32" s="55">
        <f>AE32+AF32+AG32</f>
        <v>2</v>
      </c>
      <c r="AE32" s="55"/>
      <c r="AF32" s="55">
        <v>2</v>
      </c>
      <c r="AG32" s="55"/>
      <c r="AH32" s="55">
        <f>AI32/30</f>
        <v>3</v>
      </c>
      <c r="AI32" s="55">
        <f>AJ32+AN32</f>
        <v>90</v>
      </c>
      <c r="AJ32" s="55">
        <f>AK32+AL32+AM32</f>
        <v>32</v>
      </c>
      <c r="AK32" s="55">
        <f t="shared" si="17"/>
        <v>0</v>
      </c>
      <c r="AL32" s="55">
        <f t="shared" si="17"/>
        <v>32</v>
      </c>
      <c r="AM32" s="55">
        <f t="shared" si="17"/>
        <v>0</v>
      </c>
      <c r="AN32" s="55">
        <v>58</v>
      </c>
      <c r="AO32" s="55">
        <f>AP32+AQ32+AR32</f>
        <v>2</v>
      </c>
      <c r="AP32" s="55"/>
      <c r="AQ32" s="55">
        <v>2</v>
      </c>
      <c r="AR32" s="55"/>
      <c r="AS32" s="55"/>
      <c r="AT32" s="57" t="s">
        <v>104</v>
      </c>
      <c r="AU32" s="55"/>
      <c r="AV32" s="55"/>
      <c r="AW32" s="55"/>
      <c r="AX32" s="196" t="s">
        <v>95</v>
      </c>
      <c r="AY32" s="197"/>
      <c r="AZ32" s="197"/>
      <c r="BA32" s="197"/>
      <c r="BB32" s="197"/>
      <c r="BC32" s="197"/>
      <c r="BD32" s="198"/>
      <c r="BE32" s="97"/>
      <c r="BF32" s="98"/>
      <c r="BG32" s="98"/>
      <c r="BH32" s="98"/>
      <c r="BI32" s="98"/>
      <c r="BJ32" s="98"/>
      <c r="BK32" s="99"/>
    </row>
    <row r="33" spans="1:63" s="61" customFormat="1" ht="26.25" customHeight="1">
      <c r="A33" s="58">
        <v>4</v>
      </c>
      <c r="B33" s="163" t="s">
        <v>191</v>
      </c>
      <c r="C33" s="163"/>
      <c r="D33" s="163"/>
      <c r="E33" s="168" t="s">
        <v>114</v>
      </c>
      <c r="F33" s="169"/>
      <c r="G33" s="169"/>
      <c r="H33" s="169"/>
      <c r="I33" s="169"/>
      <c r="J33" s="169"/>
      <c r="K33" s="169"/>
      <c r="L33" s="169"/>
      <c r="M33" s="170"/>
      <c r="N33" s="58"/>
      <c r="O33" s="58"/>
      <c r="P33" s="55">
        <v>12</v>
      </c>
      <c r="Q33" s="58">
        <v>1</v>
      </c>
      <c r="R33" s="58"/>
      <c r="S33" s="165">
        <f t="shared" si="0"/>
        <v>90</v>
      </c>
      <c r="T33" s="166"/>
      <c r="U33" s="165">
        <f t="shared" si="1"/>
        <v>90</v>
      </c>
      <c r="V33" s="166"/>
      <c r="W33" s="60">
        <f t="shared" si="2"/>
        <v>0</v>
      </c>
      <c r="X33" s="55">
        <f t="shared" si="3"/>
        <v>0</v>
      </c>
      <c r="Y33" s="55">
        <f t="shared" si="4"/>
        <v>0</v>
      </c>
      <c r="Z33" s="55">
        <f t="shared" si="5"/>
        <v>0</v>
      </c>
      <c r="AA33" s="55">
        <f t="shared" si="6"/>
        <v>0</v>
      </c>
      <c r="AB33" s="55">
        <f t="shared" si="7"/>
        <v>0</v>
      </c>
      <c r="AC33" s="58"/>
      <c r="AD33" s="55">
        <f t="shared" si="8"/>
        <v>0</v>
      </c>
      <c r="AE33" s="58"/>
      <c r="AF33" s="58"/>
      <c r="AG33" s="58"/>
      <c r="AH33" s="55">
        <f t="shared" si="9"/>
        <v>3</v>
      </c>
      <c r="AI33" s="57">
        <f t="shared" si="10"/>
        <v>90</v>
      </c>
      <c r="AJ33" s="55">
        <f t="shared" si="11"/>
        <v>32</v>
      </c>
      <c r="AK33" s="55">
        <f t="shared" si="12"/>
        <v>16</v>
      </c>
      <c r="AL33" s="55">
        <f t="shared" si="13"/>
        <v>16</v>
      </c>
      <c r="AM33" s="55">
        <f t="shared" si="14"/>
        <v>0</v>
      </c>
      <c r="AN33" s="58">
        <v>58</v>
      </c>
      <c r="AO33" s="55">
        <f t="shared" si="15"/>
        <v>2</v>
      </c>
      <c r="AP33" s="58">
        <v>1</v>
      </c>
      <c r="AQ33" s="58">
        <v>1</v>
      </c>
      <c r="AR33" s="58"/>
      <c r="AS33" s="58"/>
      <c r="AT33" s="58">
        <v>2</v>
      </c>
      <c r="AU33" s="58"/>
      <c r="AV33" s="58"/>
      <c r="AW33" s="58"/>
      <c r="AX33" s="196" t="s">
        <v>206</v>
      </c>
      <c r="AY33" s="197"/>
      <c r="AZ33" s="197"/>
      <c r="BA33" s="197"/>
      <c r="BB33" s="197"/>
      <c r="BC33" s="197"/>
      <c r="BD33" s="198"/>
      <c r="BE33" s="97" t="s">
        <v>227</v>
      </c>
      <c r="BF33" s="98"/>
      <c r="BG33" s="98"/>
      <c r="BH33" s="98"/>
      <c r="BI33" s="98"/>
      <c r="BJ33" s="98"/>
      <c r="BK33" s="99"/>
    </row>
    <row r="34" spans="1:63" ht="25.5" customHeight="1">
      <c r="A34" s="58">
        <v>5</v>
      </c>
      <c r="B34" s="163" t="s">
        <v>195</v>
      </c>
      <c r="C34" s="163"/>
      <c r="D34" s="163"/>
      <c r="E34" s="161" t="s">
        <v>113</v>
      </c>
      <c r="F34" s="161"/>
      <c r="G34" s="161"/>
      <c r="H34" s="161"/>
      <c r="I34" s="161"/>
      <c r="J34" s="161"/>
      <c r="K34" s="161"/>
      <c r="L34" s="161"/>
      <c r="M34" s="161"/>
      <c r="N34" s="55"/>
      <c r="O34" s="55"/>
      <c r="P34" s="55">
        <v>12</v>
      </c>
      <c r="Q34" s="55">
        <v>1</v>
      </c>
      <c r="R34" s="55"/>
      <c r="S34" s="165">
        <f t="shared" si="0"/>
        <v>90</v>
      </c>
      <c r="T34" s="166"/>
      <c r="U34" s="165">
        <f t="shared" si="1"/>
        <v>90</v>
      </c>
      <c r="V34" s="166"/>
      <c r="W34" s="60">
        <f t="shared" si="2"/>
        <v>0</v>
      </c>
      <c r="X34" s="55">
        <f t="shared" si="3"/>
        <v>0</v>
      </c>
      <c r="Y34" s="55">
        <f t="shared" si="4"/>
        <v>0</v>
      </c>
      <c r="Z34" s="55">
        <f t="shared" si="5"/>
        <v>0</v>
      </c>
      <c r="AA34" s="55">
        <f t="shared" si="6"/>
        <v>0</v>
      </c>
      <c r="AB34" s="55">
        <f t="shared" si="7"/>
        <v>0</v>
      </c>
      <c r="AC34" s="55"/>
      <c r="AD34" s="55">
        <f t="shared" si="8"/>
        <v>0</v>
      </c>
      <c r="AE34" s="55"/>
      <c r="AF34" s="55"/>
      <c r="AG34" s="55"/>
      <c r="AH34" s="55">
        <f t="shared" si="9"/>
        <v>3</v>
      </c>
      <c r="AI34" s="57">
        <f t="shared" si="10"/>
        <v>90</v>
      </c>
      <c r="AJ34" s="55">
        <f t="shared" si="11"/>
        <v>32</v>
      </c>
      <c r="AK34" s="55">
        <f t="shared" si="12"/>
        <v>16</v>
      </c>
      <c r="AL34" s="55">
        <f t="shared" si="13"/>
        <v>16</v>
      </c>
      <c r="AM34" s="55">
        <f t="shared" si="14"/>
        <v>0</v>
      </c>
      <c r="AN34" s="55">
        <v>58</v>
      </c>
      <c r="AO34" s="55">
        <f t="shared" si="15"/>
        <v>2</v>
      </c>
      <c r="AP34" s="55">
        <v>1</v>
      </c>
      <c r="AQ34" s="55">
        <v>1</v>
      </c>
      <c r="AR34" s="55"/>
      <c r="AS34" s="55"/>
      <c r="AT34" s="55">
        <v>2</v>
      </c>
      <c r="AU34" s="55"/>
      <c r="AV34" s="55"/>
      <c r="AW34" s="55"/>
      <c r="AX34" s="196" t="s">
        <v>224</v>
      </c>
      <c r="AY34" s="197"/>
      <c r="AZ34" s="197"/>
      <c r="BA34" s="197"/>
      <c r="BB34" s="197"/>
      <c r="BC34" s="197"/>
      <c r="BD34" s="198"/>
      <c r="BE34" s="97" t="s">
        <v>228</v>
      </c>
      <c r="BF34" s="98"/>
      <c r="BG34" s="98"/>
      <c r="BH34" s="98"/>
      <c r="BI34" s="98"/>
      <c r="BJ34" s="98"/>
      <c r="BK34" s="99"/>
    </row>
    <row r="35" spans="1:63" ht="24.75" customHeight="1">
      <c r="A35" s="58">
        <v>6</v>
      </c>
      <c r="B35" s="163" t="s">
        <v>196</v>
      </c>
      <c r="C35" s="163"/>
      <c r="D35" s="163"/>
      <c r="E35" s="161" t="s">
        <v>139</v>
      </c>
      <c r="F35" s="161"/>
      <c r="G35" s="161"/>
      <c r="H35" s="161"/>
      <c r="I35" s="161"/>
      <c r="J35" s="161"/>
      <c r="K35" s="161"/>
      <c r="L35" s="161"/>
      <c r="M35" s="161"/>
      <c r="N35" s="58"/>
      <c r="O35" s="58"/>
      <c r="P35" s="55">
        <v>12</v>
      </c>
      <c r="Q35" s="58">
        <v>1</v>
      </c>
      <c r="R35" s="58"/>
      <c r="S35" s="165">
        <f t="shared" si="0"/>
        <v>90</v>
      </c>
      <c r="T35" s="166"/>
      <c r="U35" s="165">
        <f t="shared" si="1"/>
        <v>90</v>
      </c>
      <c r="V35" s="166"/>
      <c r="W35" s="60">
        <f t="shared" si="2"/>
        <v>0</v>
      </c>
      <c r="X35" s="55">
        <f t="shared" si="3"/>
        <v>0</v>
      </c>
      <c r="Y35" s="55">
        <f t="shared" si="4"/>
        <v>0</v>
      </c>
      <c r="Z35" s="55">
        <f t="shared" si="5"/>
        <v>0</v>
      </c>
      <c r="AA35" s="55">
        <f t="shared" si="6"/>
        <v>0</v>
      </c>
      <c r="AB35" s="55">
        <f t="shared" si="7"/>
        <v>0</v>
      </c>
      <c r="AC35" s="58"/>
      <c r="AD35" s="55">
        <f t="shared" si="8"/>
        <v>0</v>
      </c>
      <c r="AE35" s="58"/>
      <c r="AF35" s="58"/>
      <c r="AG35" s="58"/>
      <c r="AH35" s="55">
        <f t="shared" si="9"/>
        <v>3</v>
      </c>
      <c r="AI35" s="57">
        <f t="shared" si="10"/>
        <v>90</v>
      </c>
      <c r="AJ35" s="55">
        <f t="shared" si="11"/>
        <v>32</v>
      </c>
      <c r="AK35" s="55">
        <f t="shared" si="12"/>
        <v>16</v>
      </c>
      <c r="AL35" s="55">
        <f t="shared" si="13"/>
        <v>16</v>
      </c>
      <c r="AM35" s="55">
        <f t="shared" si="14"/>
        <v>0</v>
      </c>
      <c r="AN35" s="58">
        <v>58</v>
      </c>
      <c r="AO35" s="55">
        <f t="shared" si="15"/>
        <v>2</v>
      </c>
      <c r="AP35" s="58">
        <v>1</v>
      </c>
      <c r="AQ35" s="58">
        <v>1</v>
      </c>
      <c r="AR35" s="58"/>
      <c r="AS35" s="59"/>
      <c r="AT35" s="55">
        <v>2</v>
      </c>
      <c r="AU35" s="58"/>
      <c r="AV35" s="58"/>
      <c r="AW35" s="58"/>
      <c r="AX35" s="196" t="s">
        <v>223</v>
      </c>
      <c r="AY35" s="197"/>
      <c r="AZ35" s="197"/>
      <c r="BA35" s="197"/>
      <c r="BB35" s="197"/>
      <c r="BC35" s="197"/>
      <c r="BD35" s="198"/>
      <c r="BE35" s="97" t="s">
        <v>229</v>
      </c>
      <c r="BF35" s="98"/>
      <c r="BG35" s="98"/>
      <c r="BH35" s="98"/>
      <c r="BI35" s="98"/>
      <c r="BJ35" s="98"/>
      <c r="BK35" s="99"/>
    </row>
    <row r="36" spans="1:56" ht="25.5" customHeight="1">
      <c r="A36" s="55"/>
      <c r="B36" s="167"/>
      <c r="C36" s="167"/>
      <c r="D36" s="167"/>
      <c r="E36" s="161" t="s">
        <v>30</v>
      </c>
      <c r="F36" s="161"/>
      <c r="G36" s="161"/>
      <c r="H36" s="161"/>
      <c r="I36" s="161"/>
      <c r="J36" s="161"/>
      <c r="K36" s="161"/>
      <c r="L36" s="161"/>
      <c r="M36" s="161"/>
      <c r="N36" s="55"/>
      <c r="O36" s="55"/>
      <c r="P36" s="55"/>
      <c r="Q36" s="55"/>
      <c r="R36" s="55"/>
      <c r="S36" s="165"/>
      <c r="T36" s="166"/>
      <c r="U36" s="165">
        <f>SUM(U19:V35)</f>
        <v>1800</v>
      </c>
      <c r="V36" s="166"/>
      <c r="W36" s="60">
        <f>SUM(W19:W35)</f>
        <v>30</v>
      </c>
      <c r="X36" s="60">
        <f aca="true" t="shared" si="18" ref="X36:AG36">SUM(X19:X35)</f>
        <v>900</v>
      </c>
      <c r="Y36" s="60">
        <f t="shared" si="18"/>
        <v>288</v>
      </c>
      <c r="Z36" s="60">
        <f t="shared" si="18"/>
        <v>112</v>
      </c>
      <c r="AA36" s="60">
        <f t="shared" si="18"/>
        <v>176</v>
      </c>
      <c r="AB36" s="60">
        <f t="shared" si="18"/>
        <v>0</v>
      </c>
      <c r="AC36" s="60">
        <f t="shared" si="18"/>
        <v>612</v>
      </c>
      <c r="AD36" s="60">
        <f t="shared" si="18"/>
        <v>18</v>
      </c>
      <c r="AE36" s="60">
        <f t="shared" si="18"/>
        <v>7</v>
      </c>
      <c r="AF36" s="60">
        <f t="shared" si="18"/>
        <v>11</v>
      </c>
      <c r="AG36" s="60">
        <f t="shared" si="18"/>
        <v>0</v>
      </c>
      <c r="AH36" s="60">
        <f aca="true" t="shared" si="19" ref="AH36:AR36">SUM(AH19:AH35)</f>
        <v>30</v>
      </c>
      <c r="AI36" s="60">
        <f t="shared" si="19"/>
        <v>900</v>
      </c>
      <c r="AJ36" s="60">
        <f t="shared" si="19"/>
        <v>288</v>
      </c>
      <c r="AK36" s="60">
        <f t="shared" si="19"/>
        <v>112</v>
      </c>
      <c r="AL36" s="60">
        <f t="shared" si="19"/>
        <v>176</v>
      </c>
      <c r="AM36" s="60">
        <f t="shared" si="19"/>
        <v>0</v>
      </c>
      <c r="AN36" s="60">
        <f t="shared" si="19"/>
        <v>612</v>
      </c>
      <c r="AO36" s="60">
        <f t="shared" si="19"/>
        <v>18</v>
      </c>
      <c r="AP36" s="60">
        <f t="shared" si="19"/>
        <v>7</v>
      </c>
      <c r="AQ36" s="60">
        <f t="shared" si="19"/>
        <v>11</v>
      </c>
      <c r="AR36" s="60">
        <f t="shared" si="19"/>
        <v>0</v>
      </c>
      <c r="AS36" s="56" t="s">
        <v>79</v>
      </c>
      <c r="AT36" s="56" t="s">
        <v>79</v>
      </c>
      <c r="AU36" s="55"/>
      <c r="AV36" s="55"/>
      <c r="AW36" s="55"/>
      <c r="AX36" s="165"/>
      <c r="AY36" s="211"/>
      <c r="AZ36" s="211"/>
      <c r="BA36" s="211"/>
      <c r="BB36" s="211"/>
      <c r="BC36" s="211"/>
      <c r="BD36" s="166"/>
    </row>
    <row r="37" spans="1:51" ht="6.75" customHeight="1">
      <c r="A37" s="45"/>
      <c r="B37" s="45"/>
      <c r="C37" s="45"/>
      <c r="D37" s="45"/>
      <c r="E37" s="162"/>
      <c r="F37" s="162"/>
      <c r="G37" s="162"/>
      <c r="H37" s="162"/>
      <c r="I37" s="162"/>
      <c r="J37" s="162"/>
      <c r="K37" s="162"/>
      <c r="L37" s="162"/>
      <c r="M37" s="162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6" s="51" customFormat="1" ht="12" customHeight="1">
      <c r="A38" s="52"/>
      <c r="B38" s="52"/>
      <c r="C38" s="50"/>
      <c r="D38" s="52"/>
      <c r="E38" s="50"/>
      <c r="F38" s="50"/>
      <c r="G38" s="50"/>
      <c r="H38" s="50"/>
      <c r="I38" s="50"/>
      <c r="J38" s="50"/>
      <c r="K38" s="50"/>
      <c r="L38" s="50"/>
      <c r="M38" s="50"/>
      <c r="N38" s="52"/>
      <c r="O38" s="52"/>
      <c r="P38" s="52"/>
      <c r="Q38" s="52"/>
      <c r="R38" s="52"/>
      <c r="S38" s="52"/>
      <c r="T38" s="52"/>
      <c r="U38" s="52"/>
      <c r="V38" s="52"/>
      <c r="W38" s="54"/>
      <c r="X38" s="54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2"/>
      <c r="AV38" s="52"/>
      <c r="AW38" s="52"/>
      <c r="AX38" s="52"/>
      <c r="AY38" s="52"/>
      <c r="AZ38" s="52"/>
      <c r="BA38" s="52"/>
      <c r="BB38" s="52"/>
      <c r="BC38" s="52"/>
      <c r="BD38" s="52"/>
    </row>
    <row r="39" spans="1:51" s="42" customFormat="1" ht="12.75">
      <c r="A39" s="26"/>
      <c r="B39" s="26"/>
      <c r="C39" s="26"/>
      <c r="D39" s="26"/>
      <c r="E39" s="26" t="s">
        <v>102</v>
      </c>
      <c r="F39" s="26"/>
      <c r="G39" s="26"/>
      <c r="H39" s="26"/>
      <c r="I39" s="26"/>
      <c r="J39" s="26"/>
      <c r="K39" s="26"/>
      <c r="L39" s="26"/>
      <c r="M39" s="26"/>
      <c r="N39" s="41" t="s">
        <v>177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 t="s">
        <v>103</v>
      </c>
      <c r="AG39" s="41"/>
      <c r="AH39" s="41"/>
      <c r="AI39" s="41"/>
      <c r="AJ39" s="41"/>
      <c r="AK39" s="41" t="s">
        <v>178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1:51" s="42" customFormat="1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 t="s">
        <v>179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 t="s">
        <v>180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1:51" ht="19.5" customHeight="1">
      <c r="A41" s="45"/>
      <c r="B41" s="45"/>
      <c r="C41" s="45"/>
      <c r="D41" s="45"/>
      <c r="E41" s="160"/>
      <c r="F41" s="160"/>
      <c r="G41" s="160"/>
      <c r="H41" s="160"/>
      <c r="I41" s="160"/>
      <c r="J41" s="160"/>
      <c r="K41" s="160"/>
      <c r="L41" s="160"/>
      <c r="M41" s="160"/>
      <c r="N41" s="47" t="s">
        <v>32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6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</sheetData>
  <sheetProtection/>
  <mergeCells count="130">
    <mergeCell ref="B19:D19"/>
    <mergeCell ref="E19:M19"/>
    <mergeCell ref="S19:T19"/>
    <mergeCell ref="U19:V19"/>
    <mergeCell ref="AX19:BD19"/>
    <mergeCell ref="B27:D27"/>
    <mergeCell ref="E27:M27"/>
    <mergeCell ref="S27:T27"/>
    <mergeCell ref="U27:V27"/>
    <mergeCell ref="AX27:BD27"/>
    <mergeCell ref="AX28:BD28"/>
    <mergeCell ref="AX33:BD33"/>
    <mergeCell ref="AX34:BD34"/>
    <mergeCell ref="AX35:BD35"/>
    <mergeCell ref="AX36:BD36"/>
    <mergeCell ref="A18:BD18"/>
    <mergeCell ref="A29:BD29"/>
    <mergeCell ref="AX30:BD30"/>
    <mergeCell ref="AX31:BD31"/>
    <mergeCell ref="AX32:BD32"/>
    <mergeCell ref="AX26:BD26"/>
    <mergeCell ref="AX14:BD17"/>
    <mergeCell ref="AX21:BD21"/>
    <mergeCell ref="AX22:BD22"/>
    <mergeCell ref="AX23:BD23"/>
    <mergeCell ref="AX24:BD24"/>
    <mergeCell ref="A20:BD20"/>
    <mergeCell ref="X15:X17"/>
    <mergeCell ref="A14:A17"/>
    <mergeCell ref="B14:D17"/>
    <mergeCell ref="O8:R8"/>
    <mergeCell ref="S8:W8"/>
    <mergeCell ref="X8:AA8"/>
    <mergeCell ref="AB8:AE8"/>
    <mergeCell ref="AX25:BD25"/>
    <mergeCell ref="AF8:AI8"/>
    <mergeCell ref="Y16:Y17"/>
    <mergeCell ref="Z16:AB16"/>
    <mergeCell ref="Q14:R16"/>
    <mergeCell ref="AH14:AR14"/>
    <mergeCell ref="A1:BD1"/>
    <mergeCell ref="A2:BD2"/>
    <mergeCell ref="A8:A9"/>
    <mergeCell ref="B8:E8"/>
    <mergeCell ref="F8:I8"/>
    <mergeCell ref="AX8:BA8"/>
    <mergeCell ref="AJ8:AN8"/>
    <mergeCell ref="AO8:AR8"/>
    <mergeCell ref="AS8:AW8"/>
    <mergeCell ref="J8:N8"/>
    <mergeCell ref="E14:M17"/>
    <mergeCell ref="N14:O16"/>
    <mergeCell ref="P14:P17"/>
    <mergeCell ref="W14:AG14"/>
    <mergeCell ref="AW14:AW17"/>
    <mergeCell ref="AJ15:AM15"/>
    <mergeCell ref="AN15:AN17"/>
    <mergeCell ref="AO15:AO17"/>
    <mergeCell ref="AP15:AR16"/>
    <mergeCell ref="W15:W17"/>
    <mergeCell ref="AI15:AI17"/>
    <mergeCell ref="S21:T21"/>
    <mergeCell ref="U21:V21"/>
    <mergeCell ref="AJ16:AJ17"/>
    <mergeCell ref="AK16:AM16"/>
    <mergeCell ref="AS14:AV16"/>
    <mergeCell ref="AD15:AD17"/>
    <mergeCell ref="AE15:AG16"/>
    <mergeCell ref="S14:V16"/>
    <mergeCell ref="AH15:AH17"/>
    <mergeCell ref="B26:D26"/>
    <mergeCell ref="E26:M26"/>
    <mergeCell ref="S26:T26"/>
    <mergeCell ref="U31:V31"/>
    <mergeCell ref="B21:D21"/>
    <mergeCell ref="E21:M21"/>
    <mergeCell ref="U25:V25"/>
    <mergeCell ref="B25:D25"/>
    <mergeCell ref="U23:V23"/>
    <mergeCell ref="S24:T24"/>
    <mergeCell ref="AC15:AC17"/>
    <mergeCell ref="S17:T17"/>
    <mergeCell ref="U17:V17"/>
    <mergeCell ref="U24:V24"/>
    <mergeCell ref="S23:T23"/>
    <mergeCell ref="E25:M25"/>
    <mergeCell ref="E24:M24"/>
    <mergeCell ref="Y15:AB15"/>
    <mergeCell ref="S22:T22"/>
    <mergeCell ref="U22:V22"/>
    <mergeCell ref="B34:D34"/>
    <mergeCell ref="E34:M34"/>
    <mergeCell ref="B36:D36"/>
    <mergeCell ref="B28:D28"/>
    <mergeCell ref="E28:M28"/>
    <mergeCell ref="B35:D35"/>
    <mergeCell ref="E33:M33"/>
    <mergeCell ref="E30:M30"/>
    <mergeCell ref="B33:D33"/>
    <mergeCell ref="U36:V36"/>
    <mergeCell ref="S32:T32"/>
    <mergeCell ref="S35:T35"/>
    <mergeCell ref="S36:T36"/>
    <mergeCell ref="S33:T33"/>
    <mergeCell ref="S34:T34"/>
    <mergeCell ref="U34:V34"/>
    <mergeCell ref="U35:V35"/>
    <mergeCell ref="S28:T28"/>
    <mergeCell ref="S25:T25"/>
    <mergeCell ref="U26:V26"/>
    <mergeCell ref="U28:V28"/>
    <mergeCell ref="S30:T30"/>
    <mergeCell ref="U30:V30"/>
    <mergeCell ref="S31:T31"/>
    <mergeCell ref="U33:V33"/>
    <mergeCell ref="U32:V32"/>
    <mergeCell ref="B32:D32"/>
    <mergeCell ref="E32:M32"/>
    <mergeCell ref="B31:D31"/>
    <mergeCell ref="E31:M31"/>
    <mergeCell ref="E41:M41"/>
    <mergeCell ref="E36:M36"/>
    <mergeCell ref="E35:M35"/>
    <mergeCell ref="E37:M37"/>
    <mergeCell ref="B30:D30"/>
    <mergeCell ref="B22:D22"/>
    <mergeCell ref="E22:M22"/>
    <mergeCell ref="B23:D23"/>
    <mergeCell ref="E23:M23"/>
    <mergeCell ref="B24:D24"/>
  </mergeCells>
  <conditionalFormatting sqref="AO30:AO32 AH30:AM32 S30:AB32 AD30:AD35 AD19 S19:AB19 AH19:AM19 AO19 AD21:AD28 AO21:AO28 S21:AB28 AH21:AM28">
    <cfRule type="cellIs" priority="8" dxfId="0" operator="equal" stopIfTrue="1">
      <formula>0</formula>
    </cfRule>
  </conditionalFormatting>
  <conditionalFormatting sqref="S33:AB35">
    <cfRule type="cellIs" priority="7" dxfId="0" operator="equal" stopIfTrue="1">
      <formula>0</formula>
    </cfRule>
  </conditionalFormatting>
  <conditionalFormatting sqref="AH33:AM35">
    <cfRule type="cellIs" priority="6" dxfId="0" operator="equal" stopIfTrue="1">
      <formula>0</formula>
    </cfRule>
  </conditionalFormatting>
  <conditionalFormatting sqref="AO33:AO35">
    <cfRule type="cellIs" priority="5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9"/>
  <sheetViews>
    <sheetView tabSelected="1" workbookViewId="0" topLeftCell="A28">
      <selection activeCell="B46" sqref="B46:G46"/>
    </sheetView>
  </sheetViews>
  <sheetFormatPr defaultColWidth="9.140625" defaultRowHeight="12.75"/>
  <cols>
    <col min="1" max="1" width="2.7109375" style="2" customWidth="1"/>
    <col min="2" max="56" width="3.28125" style="2" customWidth="1"/>
    <col min="57" max="57" width="26.57421875" style="2" hidden="1" customWidth="1"/>
    <col min="58" max="63" width="0" style="2" hidden="1" customWidth="1"/>
    <col min="64" max="16384" width="9.140625" style="2" customWidth="1"/>
  </cols>
  <sheetData>
    <row r="1" spans="1:56" s="14" customFormat="1" ht="17.25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</row>
    <row r="2" spans="1:56" s="14" customFormat="1" ht="16.5" customHeight="1">
      <c r="A2" s="109" t="s">
        <v>176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</row>
    <row r="3" spans="2:29" s="14" customFormat="1" ht="12.75">
      <c r="B3" s="15" t="s">
        <v>27</v>
      </c>
      <c r="T3" s="14" t="s">
        <v>35</v>
      </c>
      <c r="Z3" s="79" t="s">
        <v>109</v>
      </c>
      <c r="AA3" s="17"/>
      <c r="AB3" s="17"/>
      <c r="AC3" s="17"/>
    </row>
    <row r="4" spans="2:34" s="14" customFormat="1" ht="12.75">
      <c r="B4" s="14" t="s">
        <v>28</v>
      </c>
      <c r="T4" s="14" t="s">
        <v>33</v>
      </c>
      <c r="Z4" s="78" t="s">
        <v>110</v>
      </c>
      <c r="AA4" s="17"/>
      <c r="AB4" s="17"/>
      <c r="AC4" s="17"/>
      <c r="AH4" s="15" t="s">
        <v>77</v>
      </c>
    </row>
    <row r="5" spans="2:38" s="14" customFormat="1" ht="12.75">
      <c r="B5" s="14" t="s">
        <v>29</v>
      </c>
      <c r="T5" s="14" t="s">
        <v>25</v>
      </c>
      <c r="Z5" s="14" t="s">
        <v>26</v>
      </c>
      <c r="AG5" s="15"/>
      <c r="AH5" s="15" t="s">
        <v>76</v>
      </c>
      <c r="AI5" s="15"/>
      <c r="AJ5" s="15"/>
      <c r="AK5" s="15"/>
      <c r="AL5" s="15"/>
    </row>
    <row r="6" spans="18:39" s="14" customFormat="1" ht="27.75">
      <c r="R6" s="15"/>
      <c r="S6" s="15"/>
      <c r="T6" s="14" t="s">
        <v>94</v>
      </c>
      <c r="U6" s="15"/>
      <c r="V6" s="15"/>
      <c r="Z6" s="51" t="s">
        <v>147</v>
      </c>
      <c r="AM6" s="38" t="s">
        <v>75</v>
      </c>
    </row>
    <row r="7" spans="18:22" s="14" customFormat="1" ht="5.25" customHeight="1">
      <c r="R7" s="15"/>
      <c r="S7" s="15"/>
      <c r="T7" s="15"/>
      <c r="U7" s="15"/>
      <c r="V7" s="15"/>
    </row>
    <row r="8" spans="1:54" s="14" customFormat="1" ht="12.75">
      <c r="A8" s="110" t="s">
        <v>41</v>
      </c>
      <c r="B8" s="112" t="s">
        <v>42</v>
      </c>
      <c r="C8" s="113"/>
      <c r="D8" s="113"/>
      <c r="E8" s="114"/>
      <c r="F8" s="112" t="s">
        <v>43</v>
      </c>
      <c r="G8" s="113"/>
      <c r="H8" s="113"/>
      <c r="I8" s="114"/>
      <c r="J8" s="112" t="s">
        <v>44</v>
      </c>
      <c r="K8" s="113"/>
      <c r="L8" s="113"/>
      <c r="M8" s="113"/>
      <c r="N8" s="114"/>
      <c r="O8" s="112" t="s">
        <v>45</v>
      </c>
      <c r="P8" s="113"/>
      <c r="Q8" s="113"/>
      <c r="R8" s="114"/>
      <c r="S8" s="112" t="s">
        <v>46</v>
      </c>
      <c r="T8" s="113"/>
      <c r="U8" s="113"/>
      <c r="V8" s="113"/>
      <c r="W8" s="114"/>
      <c r="X8" s="112" t="s">
        <v>47</v>
      </c>
      <c r="Y8" s="113"/>
      <c r="Z8" s="113"/>
      <c r="AA8" s="114"/>
      <c r="AB8" s="112" t="s">
        <v>48</v>
      </c>
      <c r="AC8" s="113"/>
      <c r="AD8" s="113"/>
      <c r="AE8" s="114"/>
      <c r="AF8" s="112" t="s">
        <v>49</v>
      </c>
      <c r="AG8" s="113"/>
      <c r="AH8" s="113"/>
      <c r="AI8" s="114"/>
      <c r="AJ8" s="112" t="s">
        <v>50</v>
      </c>
      <c r="AK8" s="113"/>
      <c r="AL8" s="113"/>
      <c r="AM8" s="113"/>
      <c r="AN8" s="114"/>
      <c r="AO8" s="112" t="s">
        <v>51</v>
      </c>
      <c r="AP8" s="113"/>
      <c r="AQ8" s="113"/>
      <c r="AR8" s="114"/>
      <c r="AS8" s="112" t="s">
        <v>52</v>
      </c>
      <c r="AT8" s="113"/>
      <c r="AU8" s="113"/>
      <c r="AV8" s="113"/>
      <c r="AW8" s="114"/>
      <c r="AX8" s="112" t="s">
        <v>53</v>
      </c>
      <c r="AY8" s="113"/>
      <c r="AZ8" s="113"/>
      <c r="BA8" s="114"/>
      <c r="BB8" s="34"/>
    </row>
    <row r="9" spans="1:54" s="14" customFormat="1" ht="12.75">
      <c r="A9" s="111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33">
        <v>52</v>
      </c>
      <c r="BB9" s="35"/>
    </row>
    <row r="10" spans="1:54" s="14" customFormat="1" ht="20.25">
      <c r="A10" s="19" t="s">
        <v>93</v>
      </c>
      <c r="B10" s="20" t="s">
        <v>99</v>
      </c>
      <c r="C10" s="20" t="s">
        <v>99</v>
      </c>
      <c r="D10" s="20" t="s">
        <v>99</v>
      </c>
      <c r="E10" s="20" t="s">
        <v>99</v>
      </c>
      <c r="F10" s="20" t="s">
        <v>99</v>
      </c>
      <c r="G10" s="20" t="s">
        <v>99</v>
      </c>
      <c r="H10" s="20" t="s">
        <v>99</v>
      </c>
      <c r="I10" s="20" t="s">
        <v>99</v>
      </c>
      <c r="J10" s="20" t="s">
        <v>99</v>
      </c>
      <c r="K10" s="20" t="s">
        <v>99</v>
      </c>
      <c r="L10" s="20" t="s">
        <v>99</v>
      </c>
      <c r="M10" s="20" t="s">
        <v>99</v>
      </c>
      <c r="N10" s="20" t="s">
        <v>99</v>
      </c>
      <c r="O10" s="20" t="s">
        <v>99</v>
      </c>
      <c r="P10" s="20" t="s">
        <v>99</v>
      </c>
      <c r="Q10" s="20" t="s">
        <v>99</v>
      </c>
      <c r="R10" s="20" t="s">
        <v>100</v>
      </c>
      <c r="S10" s="20" t="s">
        <v>100</v>
      </c>
      <c r="T10" s="20" t="s">
        <v>100</v>
      </c>
      <c r="U10" s="20" t="s">
        <v>101</v>
      </c>
      <c r="V10" s="20" t="s">
        <v>101</v>
      </c>
      <c r="W10" s="20" t="s">
        <v>101</v>
      </c>
      <c r="X10" s="20" t="s">
        <v>101</v>
      </c>
      <c r="Y10" s="20" t="s">
        <v>105</v>
      </c>
      <c r="Z10" s="20" t="s">
        <v>105</v>
      </c>
      <c r="AA10" s="20" t="s">
        <v>105</v>
      </c>
      <c r="AB10" s="20" t="s">
        <v>105</v>
      </c>
      <c r="AC10" s="40" t="s">
        <v>164</v>
      </c>
      <c r="AD10" s="40" t="s">
        <v>164</v>
      </c>
      <c r="AE10" s="40" t="s">
        <v>164</v>
      </c>
      <c r="AF10" s="40" t="s">
        <v>164</v>
      </c>
      <c r="AG10" s="20" t="s">
        <v>106</v>
      </c>
      <c r="AH10" s="20" t="s">
        <v>106</v>
      </c>
      <c r="AI10" s="20" t="s">
        <v>106</v>
      </c>
      <c r="AJ10" s="20" t="s">
        <v>106</v>
      </c>
      <c r="AK10" s="90" t="s">
        <v>107</v>
      </c>
      <c r="AL10" s="90" t="s">
        <v>107</v>
      </c>
      <c r="AM10" s="90" t="s">
        <v>108</v>
      </c>
      <c r="AN10" s="90" t="s">
        <v>108</v>
      </c>
      <c r="AO10" s="20"/>
      <c r="AP10" s="20"/>
      <c r="AQ10" s="90"/>
      <c r="AR10" s="90"/>
      <c r="AS10" s="20"/>
      <c r="AT10" s="20"/>
      <c r="AU10" s="20"/>
      <c r="AV10" s="20"/>
      <c r="AW10" s="20"/>
      <c r="AX10" s="20"/>
      <c r="AY10" s="20"/>
      <c r="AZ10" s="20"/>
      <c r="BA10" s="20"/>
      <c r="BB10" s="36"/>
    </row>
    <row r="11" spans="1:54" s="14" customFormat="1" ht="12.75">
      <c r="A11" s="21"/>
      <c r="B11" s="21" t="s">
        <v>68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ht="10.5" customHeight="1">
      <c r="Q12" s="2" t="s">
        <v>260</v>
      </c>
    </row>
    <row r="13" spans="2:22" ht="4.5" customHeight="1">
      <c r="B13" s="11"/>
      <c r="C13" s="11"/>
      <c r="D13" s="11"/>
      <c r="E13" s="31"/>
      <c r="F13" s="31"/>
      <c r="G13" s="31"/>
      <c r="H13" s="31"/>
      <c r="I13" s="31"/>
      <c r="J13" s="31"/>
      <c r="K13" s="31"/>
      <c r="L13" s="31"/>
      <c r="M13" s="31"/>
      <c r="S13" s="11"/>
      <c r="T13" s="11"/>
      <c r="U13" s="11"/>
      <c r="V13" s="11"/>
    </row>
    <row r="14" spans="1:56" ht="12.75" customHeight="1">
      <c r="A14" s="125" t="s">
        <v>23</v>
      </c>
      <c r="B14" s="126" t="s">
        <v>36</v>
      </c>
      <c r="C14" s="127"/>
      <c r="D14" s="128"/>
      <c r="E14" s="115" t="s">
        <v>0</v>
      </c>
      <c r="F14" s="115"/>
      <c r="G14" s="115"/>
      <c r="H14" s="115"/>
      <c r="I14" s="115"/>
      <c r="J14" s="115"/>
      <c r="K14" s="115"/>
      <c r="L14" s="115"/>
      <c r="M14" s="115"/>
      <c r="N14" s="115" t="s">
        <v>1</v>
      </c>
      <c r="O14" s="115"/>
      <c r="P14" s="125" t="s">
        <v>4</v>
      </c>
      <c r="Q14" s="115" t="s">
        <v>5</v>
      </c>
      <c r="R14" s="115"/>
      <c r="S14" s="116" t="s">
        <v>37</v>
      </c>
      <c r="T14" s="117"/>
      <c r="U14" s="117"/>
      <c r="V14" s="118"/>
      <c r="W14" s="115" t="s">
        <v>261</v>
      </c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 t="s">
        <v>262</v>
      </c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38" t="s">
        <v>17</v>
      </c>
      <c r="AT14" s="138"/>
      <c r="AU14" s="138"/>
      <c r="AV14" s="138"/>
      <c r="AW14" s="125" t="s">
        <v>21</v>
      </c>
      <c r="AX14" s="116" t="s">
        <v>22</v>
      </c>
      <c r="AY14" s="117"/>
      <c r="AZ14" s="117"/>
      <c r="BA14" s="117"/>
      <c r="BB14" s="117"/>
      <c r="BC14" s="117"/>
      <c r="BD14" s="118"/>
    </row>
    <row r="15" spans="1:56" ht="12.75">
      <c r="A15" s="125"/>
      <c r="B15" s="129"/>
      <c r="C15" s="130"/>
      <c r="D15" s="131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25"/>
      <c r="Q15" s="115"/>
      <c r="R15" s="115"/>
      <c r="S15" s="119"/>
      <c r="T15" s="120"/>
      <c r="U15" s="120"/>
      <c r="V15" s="121"/>
      <c r="W15" s="125" t="s">
        <v>10</v>
      </c>
      <c r="X15" s="135" t="s">
        <v>39</v>
      </c>
      <c r="Y15" s="115" t="s">
        <v>40</v>
      </c>
      <c r="Z15" s="115"/>
      <c r="AA15" s="115"/>
      <c r="AB15" s="115"/>
      <c r="AC15" s="125" t="s">
        <v>16</v>
      </c>
      <c r="AD15" s="125" t="s">
        <v>64</v>
      </c>
      <c r="AE15" s="139" t="s">
        <v>12</v>
      </c>
      <c r="AF15" s="139"/>
      <c r="AG15" s="139"/>
      <c r="AH15" s="125" t="s">
        <v>10</v>
      </c>
      <c r="AI15" s="135" t="s">
        <v>39</v>
      </c>
      <c r="AJ15" s="115" t="s">
        <v>40</v>
      </c>
      <c r="AK15" s="115"/>
      <c r="AL15" s="115"/>
      <c r="AM15" s="115"/>
      <c r="AN15" s="125" t="s">
        <v>16</v>
      </c>
      <c r="AO15" s="125" t="s">
        <v>64</v>
      </c>
      <c r="AP15" s="139" t="s">
        <v>12</v>
      </c>
      <c r="AQ15" s="139"/>
      <c r="AR15" s="139"/>
      <c r="AS15" s="138"/>
      <c r="AT15" s="138"/>
      <c r="AU15" s="138"/>
      <c r="AV15" s="138"/>
      <c r="AW15" s="125"/>
      <c r="AX15" s="119"/>
      <c r="AY15" s="120"/>
      <c r="AZ15" s="120"/>
      <c r="BA15" s="120"/>
      <c r="BB15" s="120"/>
      <c r="BC15" s="120"/>
      <c r="BD15" s="121"/>
    </row>
    <row r="16" spans="1:56" ht="12.75" customHeight="1">
      <c r="A16" s="125"/>
      <c r="B16" s="129"/>
      <c r="C16" s="130"/>
      <c r="D16" s="131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25"/>
      <c r="Q16" s="115"/>
      <c r="R16" s="115"/>
      <c r="S16" s="122"/>
      <c r="T16" s="123"/>
      <c r="U16" s="123"/>
      <c r="V16" s="124"/>
      <c r="W16" s="125"/>
      <c r="X16" s="136"/>
      <c r="Y16" s="125" t="s">
        <v>11</v>
      </c>
      <c r="Z16" s="139" t="s">
        <v>12</v>
      </c>
      <c r="AA16" s="139"/>
      <c r="AB16" s="139"/>
      <c r="AC16" s="125"/>
      <c r="AD16" s="125"/>
      <c r="AE16" s="139"/>
      <c r="AF16" s="139"/>
      <c r="AG16" s="139"/>
      <c r="AH16" s="125"/>
      <c r="AI16" s="136"/>
      <c r="AJ16" s="125" t="s">
        <v>11</v>
      </c>
      <c r="AK16" s="139" t="s">
        <v>12</v>
      </c>
      <c r="AL16" s="139"/>
      <c r="AM16" s="139"/>
      <c r="AN16" s="125"/>
      <c r="AO16" s="125"/>
      <c r="AP16" s="139"/>
      <c r="AQ16" s="139"/>
      <c r="AR16" s="139"/>
      <c r="AS16" s="138"/>
      <c r="AT16" s="138"/>
      <c r="AU16" s="138"/>
      <c r="AV16" s="138"/>
      <c r="AW16" s="125"/>
      <c r="AX16" s="119"/>
      <c r="AY16" s="120"/>
      <c r="AZ16" s="120"/>
      <c r="BA16" s="120"/>
      <c r="BB16" s="120"/>
      <c r="BC16" s="120"/>
      <c r="BD16" s="121"/>
    </row>
    <row r="17" spans="1:56" ht="66.75" customHeight="1">
      <c r="A17" s="125"/>
      <c r="B17" s="132"/>
      <c r="C17" s="133"/>
      <c r="D17" s="134"/>
      <c r="E17" s="115"/>
      <c r="F17" s="115"/>
      <c r="G17" s="115"/>
      <c r="H17" s="115"/>
      <c r="I17" s="115"/>
      <c r="J17" s="115"/>
      <c r="K17" s="115"/>
      <c r="L17" s="115"/>
      <c r="M17" s="115"/>
      <c r="N17" s="3" t="s">
        <v>2</v>
      </c>
      <c r="O17" s="3" t="s">
        <v>3</v>
      </c>
      <c r="P17" s="125"/>
      <c r="Q17" s="3" t="s">
        <v>6</v>
      </c>
      <c r="R17" s="3" t="s">
        <v>7</v>
      </c>
      <c r="S17" s="144" t="s">
        <v>65</v>
      </c>
      <c r="T17" s="145"/>
      <c r="U17" s="146" t="s">
        <v>38</v>
      </c>
      <c r="V17" s="147"/>
      <c r="W17" s="125"/>
      <c r="X17" s="137"/>
      <c r="Y17" s="125"/>
      <c r="Z17" s="3" t="s">
        <v>13</v>
      </c>
      <c r="AA17" s="3" t="s">
        <v>14</v>
      </c>
      <c r="AB17" s="3" t="s">
        <v>15</v>
      </c>
      <c r="AC17" s="125"/>
      <c r="AD17" s="125"/>
      <c r="AE17" s="3" t="s">
        <v>13</v>
      </c>
      <c r="AF17" s="3" t="s">
        <v>14</v>
      </c>
      <c r="AG17" s="3" t="s">
        <v>15</v>
      </c>
      <c r="AH17" s="125"/>
      <c r="AI17" s="137"/>
      <c r="AJ17" s="125"/>
      <c r="AK17" s="3" t="s">
        <v>13</v>
      </c>
      <c r="AL17" s="3" t="s">
        <v>14</v>
      </c>
      <c r="AM17" s="3" t="s">
        <v>15</v>
      </c>
      <c r="AN17" s="125"/>
      <c r="AO17" s="125"/>
      <c r="AP17" s="3" t="s">
        <v>13</v>
      </c>
      <c r="AQ17" s="3" t="s">
        <v>14</v>
      </c>
      <c r="AR17" s="3" t="s">
        <v>15</v>
      </c>
      <c r="AS17" s="3" t="s">
        <v>18</v>
      </c>
      <c r="AT17" s="3" t="s">
        <v>19</v>
      </c>
      <c r="AU17" s="3" t="s">
        <v>69</v>
      </c>
      <c r="AV17" s="3" t="s">
        <v>20</v>
      </c>
      <c r="AW17" s="125"/>
      <c r="AX17" s="122"/>
      <c r="AY17" s="123"/>
      <c r="AZ17" s="123"/>
      <c r="BA17" s="123"/>
      <c r="BB17" s="123"/>
      <c r="BC17" s="123"/>
      <c r="BD17" s="124"/>
    </row>
    <row r="18" spans="1:56" ht="12.75" customHeight="1">
      <c r="A18" s="148" t="s">
        <v>131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50"/>
    </row>
    <row r="19" spans="1:63" ht="25.5" customHeight="1">
      <c r="A19" s="4">
        <v>1</v>
      </c>
      <c r="B19" s="115" t="s">
        <v>133</v>
      </c>
      <c r="C19" s="115"/>
      <c r="D19" s="115"/>
      <c r="E19" s="143" t="s">
        <v>112</v>
      </c>
      <c r="F19" s="143"/>
      <c r="G19" s="143"/>
      <c r="H19" s="143"/>
      <c r="I19" s="143"/>
      <c r="J19" s="143"/>
      <c r="K19" s="143"/>
      <c r="L19" s="143"/>
      <c r="M19" s="143"/>
      <c r="N19" s="4"/>
      <c r="O19" s="4"/>
      <c r="P19" s="4">
        <v>23</v>
      </c>
      <c r="Q19" s="4">
        <v>1</v>
      </c>
      <c r="R19" s="4"/>
      <c r="S19" s="106">
        <f>X19+AI19</f>
        <v>120</v>
      </c>
      <c r="T19" s="108"/>
      <c r="U19" s="106">
        <f>X19+AI19</f>
        <v>120</v>
      </c>
      <c r="V19" s="108"/>
      <c r="W19" s="32">
        <f>X19/30</f>
        <v>4</v>
      </c>
      <c r="X19" s="4">
        <f>Y19+AC19</f>
        <v>120</v>
      </c>
      <c r="Y19" s="4">
        <f>Z19+AA19+AB19</f>
        <v>32</v>
      </c>
      <c r="Z19" s="4">
        <f aca="true" t="shared" si="0" ref="Z19:AB20">AE19*16</f>
        <v>16</v>
      </c>
      <c r="AA19" s="4">
        <f t="shared" si="0"/>
        <v>16</v>
      </c>
      <c r="AB19" s="4">
        <f t="shared" si="0"/>
        <v>0</v>
      </c>
      <c r="AC19" s="4">
        <v>88</v>
      </c>
      <c r="AD19" s="4">
        <f>AE19+AF19+AG19</f>
        <v>2</v>
      </c>
      <c r="AE19" s="4">
        <v>1</v>
      </c>
      <c r="AF19" s="4">
        <v>1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>
        <v>3</v>
      </c>
      <c r="AU19" s="4"/>
      <c r="AV19" s="4"/>
      <c r="AW19" s="4"/>
      <c r="AX19" s="103" t="s">
        <v>263</v>
      </c>
      <c r="AY19" s="104"/>
      <c r="AZ19" s="104"/>
      <c r="BA19" s="104"/>
      <c r="BB19" s="104"/>
      <c r="BC19" s="104"/>
      <c r="BD19" s="105"/>
      <c r="BE19" s="94"/>
      <c r="BF19" s="95"/>
      <c r="BG19" s="95"/>
      <c r="BH19" s="95"/>
      <c r="BI19" s="95"/>
      <c r="BJ19" s="95"/>
      <c r="BK19" s="96"/>
    </row>
    <row r="20" spans="1:63" s="44" customFormat="1" ht="25.5" customHeight="1">
      <c r="A20" s="4">
        <v>2</v>
      </c>
      <c r="B20" s="115" t="s">
        <v>171</v>
      </c>
      <c r="C20" s="115"/>
      <c r="D20" s="115"/>
      <c r="E20" s="161" t="s">
        <v>165</v>
      </c>
      <c r="F20" s="161"/>
      <c r="G20" s="161"/>
      <c r="H20" s="161"/>
      <c r="I20" s="161"/>
      <c r="J20" s="161"/>
      <c r="K20" s="161"/>
      <c r="L20" s="161"/>
      <c r="M20" s="161"/>
      <c r="N20" s="55"/>
      <c r="O20" s="55"/>
      <c r="P20" s="4">
        <v>23</v>
      </c>
      <c r="Q20" s="4">
        <v>1</v>
      </c>
      <c r="R20" s="55"/>
      <c r="S20" s="165">
        <f>X20+AI20</f>
        <v>150</v>
      </c>
      <c r="T20" s="166"/>
      <c r="U20" s="165">
        <f>X20+AI20</f>
        <v>150</v>
      </c>
      <c r="V20" s="166"/>
      <c r="W20" s="60">
        <f>X20/30</f>
        <v>5</v>
      </c>
      <c r="X20" s="57">
        <f>Y20+AC20</f>
        <v>150</v>
      </c>
      <c r="Y20" s="55">
        <f>Z20+AA20+AB20</f>
        <v>32</v>
      </c>
      <c r="Z20" s="55">
        <f t="shared" si="0"/>
        <v>16</v>
      </c>
      <c r="AA20" s="55">
        <f t="shared" si="0"/>
        <v>16</v>
      </c>
      <c r="AB20" s="55">
        <f t="shared" si="0"/>
        <v>0</v>
      </c>
      <c r="AC20" s="57">
        <v>118</v>
      </c>
      <c r="AD20" s="55">
        <f>AE20+AF20+AG20</f>
        <v>2</v>
      </c>
      <c r="AE20" s="55">
        <v>1</v>
      </c>
      <c r="AF20" s="60">
        <v>1</v>
      </c>
      <c r="AG20" s="55"/>
      <c r="AH20" s="62">
        <f>AI20/30</f>
        <v>0</v>
      </c>
      <c r="AI20" s="55">
        <f>AJ20+AN20</f>
        <v>0</v>
      </c>
      <c r="AJ20" s="55">
        <f>AK20+AL20+AM20</f>
        <v>0</v>
      </c>
      <c r="AK20" s="55">
        <f>AP20*16</f>
        <v>0</v>
      </c>
      <c r="AL20" s="55">
        <f>AQ20*16</f>
        <v>0</v>
      </c>
      <c r="AM20" s="55">
        <f>AR20*16</f>
        <v>0</v>
      </c>
      <c r="AN20" s="55"/>
      <c r="AO20" s="55">
        <f>AP20+AQ20+AR20</f>
        <v>0</v>
      </c>
      <c r="AP20" s="55"/>
      <c r="AQ20" s="55"/>
      <c r="AR20" s="55"/>
      <c r="AS20" s="58" t="s">
        <v>129</v>
      </c>
      <c r="AT20" s="55"/>
      <c r="AU20" s="55"/>
      <c r="AV20" s="55"/>
      <c r="AW20" s="55"/>
      <c r="AX20" s="165" t="s">
        <v>197</v>
      </c>
      <c r="AY20" s="211"/>
      <c r="AZ20" s="211"/>
      <c r="BA20" s="211"/>
      <c r="BB20" s="211"/>
      <c r="BC20" s="211"/>
      <c r="BD20" s="166"/>
      <c r="BE20" s="100" t="s">
        <v>230</v>
      </c>
      <c r="BF20" s="101"/>
      <c r="BG20" s="101"/>
      <c r="BH20" s="101"/>
      <c r="BI20" s="101"/>
      <c r="BJ20" s="101"/>
      <c r="BK20" s="102"/>
    </row>
    <row r="21" spans="1:56" ht="12.75" customHeight="1">
      <c r="A21" s="140" t="s">
        <v>96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2"/>
    </row>
    <row r="22" spans="1:63" ht="25.5" customHeight="1">
      <c r="A22" s="4">
        <v>1</v>
      </c>
      <c r="B22" s="115" t="s">
        <v>151</v>
      </c>
      <c r="C22" s="115"/>
      <c r="D22" s="115"/>
      <c r="E22" s="143" t="s">
        <v>172</v>
      </c>
      <c r="F22" s="143"/>
      <c r="G22" s="143"/>
      <c r="H22" s="143"/>
      <c r="I22" s="143"/>
      <c r="J22" s="143"/>
      <c r="K22" s="143"/>
      <c r="L22" s="143"/>
      <c r="M22" s="143"/>
      <c r="N22" s="4"/>
      <c r="O22" s="4"/>
      <c r="P22" s="12">
        <v>10</v>
      </c>
      <c r="Q22" s="4">
        <v>1</v>
      </c>
      <c r="R22" s="4"/>
      <c r="S22" s="106">
        <f>X22+AI22</f>
        <v>90</v>
      </c>
      <c r="T22" s="108"/>
      <c r="U22" s="106">
        <f>X22+AI22</f>
        <v>90</v>
      </c>
      <c r="V22" s="108"/>
      <c r="W22" s="32">
        <f>X22/30</f>
        <v>3</v>
      </c>
      <c r="X22" s="4">
        <f>Y22+AC22</f>
        <v>90</v>
      </c>
      <c r="Y22" s="4">
        <f>Z22+AA22+AB22</f>
        <v>32</v>
      </c>
      <c r="Z22" s="4">
        <f>AE22*16</f>
        <v>16</v>
      </c>
      <c r="AA22" s="4">
        <f>AF22*16</f>
        <v>16</v>
      </c>
      <c r="AB22" s="4">
        <f>AG22*16</f>
        <v>0</v>
      </c>
      <c r="AC22" s="4">
        <v>58</v>
      </c>
      <c r="AD22" s="4">
        <f>AE22+AF22+AG22</f>
        <v>2</v>
      </c>
      <c r="AE22" s="4">
        <v>1</v>
      </c>
      <c r="AF22" s="32">
        <v>1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 t="s">
        <v>89</v>
      </c>
      <c r="AT22" s="4"/>
      <c r="AU22" s="4"/>
      <c r="AV22" s="4"/>
      <c r="AW22" s="4"/>
      <c r="AX22" s="103" t="s">
        <v>149</v>
      </c>
      <c r="AY22" s="104"/>
      <c r="AZ22" s="104"/>
      <c r="BA22" s="104"/>
      <c r="BB22" s="104"/>
      <c r="BC22" s="104"/>
      <c r="BD22" s="105"/>
      <c r="BE22" s="94"/>
      <c r="BF22" s="95"/>
      <c r="BG22" s="95"/>
      <c r="BH22" s="95"/>
      <c r="BI22" s="95"/>
      <c r="BJ22" s="95"/>
      <c r="BK22" s="96"/>
    </row>
    <row r="23" spans="1:63" ht="37.5" customHeight="1">
      <c r="A23" s="4">
        <v>2</v>
      </c>
      <c r="B23" s="115" t="s">
        <v>152</v>
      </c>
      <c r="C23" s="115"/>
      <c r="D23" s="115"/>
      <c r="E23" s="143" t="s">
        <v>92</v>
      </c>
      <c r="F23" s="143"/>
      <c r="G23" s="143"/>
      <c r="H23" s="143"/>
      <c r="I23" s="143"/>
      <c r="J23" s="143"/>
      <c r="K23" s="143"/>
      <c r="L23" s="143"/>
      <c r="M23" s="143"/>
      <c r="N23" s="4"/>
      <c r="O23" s="4"/>
      <c r="P23" s="12">
        <v>10</v>
      </c>
      <c r="Q23" s="4">
        <v>1</v>
      </c>
      <c r="R23" s="4"/>
      <c r="S23" s="106">
        <f aca="true" t="shared" si="1" ref="S23:S33">X23+AI23</f>
        <v>90</v>
      </c>
      <c r="T23" s="108"/>
      <c r="U23" s="106">
        <f aca="true" t="shared" si="2" ref="U23:U33">X23+AI23</f>
        <v>90</v>
      </c>
      <c r="V23" s="108"/>
      <c r="W23" s="32">
        <f aca="true" t="shared" si="3" ref="W23:W33">X23/30</f>
        <v>3</v>
      </c>
      <c r="X23" s="4">
        <f aca="true" t="shared" si="4" ref="X23:X33">Y23+AC23</f>
        <v>90</v>
      </c>
      <c r="Y23" s="4">
        <f aca="true" t="shared" si="5" ref="Y23:Y33">Z23+AA23+AB23</f>
        <v>32</v>
      </c>
      <c r="Z23" s="4">
        <f aca="true" t="shared" si="6" ref="Z23:Z33">AE23*16</f>
        <v>16</v>
      </c>
      <c r="AA23" s="4">
        <f aca="true" t="shared" si="7" ref="AA23:AA33">AF23*16</f>
        <v>16</v>
      </c>
      <c r="AB23" s="4">
        <f aca="true" t="shared" si="8" ref="AB23:AB33">AG23*16</f>
        <v>0</v>
      </c>
      <c r="AC23" s="4">
        <v>58</v>
      </c>
      <c r="AD23" s="4">
        <f aca="true" t="shared" si="9" ref="AD23:AD33">AE23+AF23+AG23</f>
        <v>2</v>
      </c>
      <c r="AE23" s="4">
        <v>1</v>
      </c>
      <c r="AF23" s="32">
        <v>1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 t="s">
        <v>89</v>
      </c>
      <c r="AT23" s="4"/>
      <c r="AU23" s="4"/>
      <c r="AV23" s="4"/>
      <c r="AW23" s="4"/>
      <c r="AX23" s="103" t="s">
        <v>149</v>
      </c>
      <c r="AY23" s="104"/>
      <c r="AZ23" s="104"/>
      <c r="BA23" s="104"/>
      <c r="BB23" s="104"/>
      <c r="BC23" s="104"/>
      <c r="BD23" s="105"/>
      <c r="BE23" s="94"/>
      <c r="BF23" s="95"/>
      <c r="BG23" s="95"/>
      <c r="BH23" s="95"/>
      <c r="BI23" s="95"/>
      <c r="BJ23" s="95"/>
      <c r="BK23" s="96"/>
    </row>
    <row r="24" spans="1:63" ht="25.5" customHeight="1">
      <c r="A24" s="4">
        <v>3</v>
      </c>
      <c r="B24" s="115" t="s">
        <v>153</v>
      </c>
      <c r="C24" s="115"/>
      <c r="D24" s="115"/>
      <c r="E24" s="151" t="s">
        <v>91</v>
      </c>
      <c r="F24" s="152"/>
      <c r="G24" s="152"/>
      <c r="H24" s="152"/>
      <c r="I24" s="152"/>
      <c r="J24" s="152"/>
      <c r="K24" s="152"/>
      <c r="L24" s="152"/>
      <c r="M24" s="153"/>
      <c r="N24" s="4"/>
      <c r="O24" s="4"/>
      <c r="P24" s="12">
        <v>10</v>
      </c>
      <c r="Q24" s="4">
        <v>1</v>
      </c>
      <c r="R24" s="4"/>
      <c r="S24" s="106">
        <f t="shared" si="1"/>
        <v>90</v>
      </c>
      <c r="T24" s="108"/>
      <c r="U24" s="106">
        <f t="shared" si="2"/>
        <v>90</v>
      </c>
      <c r="V24" s="108"/>
      <c r="W24" s="32">
        <f t="shared" si="3"/>
        <v>3</v>
      </c>
      <c r="X24" s="4">
        <f t="shared" si="4"/>
        <v>90</v>
      </c>
      <c r="Y24" s="4">
        <f t="shared" si="5"/>
        <v>32</v>
      </c>
      <c r="Z24" s="4">
        <f t="shared" si="6"/>
        <v>16</v>
      </c>
      <c r="AA24" s="4">
        <f t="shared" si="7"/>
        <v>16</v>
      </c>
      <c r="AB24" s="4">
        <f t="shared" si="8"/>
        <v>0</v>
      </c>
      <c r="AC24" s="4">
        <v>58</v>
      </c>
      <c r="AD24" s="4">
        <f t="shared" si="9"/>
        <v>2</v>
      </c>
      <c r="AE24" s="4">
        <v>1</v>
      </c>
      <c r="AF24" s="32">
        <v>1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 t="s">
        <v>129</v>
      </c>
      <c r="AT24" s="4"/>
      <c r="AU24" s="4"/>
      <c r="AV24" s="4"/>
      <c r="AW24" s="4"/>
      <c r="AX24" s="106" t="s">
        <v>200</v>
      </c>
      <c r="AY24" s="107"/>
      <c r="AZ24" s="107"/>
      <c r="BA24" s="107"/>
      <c r="BB24" s="107"/>
      <c r="BC24" s="107"/>
      <c r="BD24" s="108"/>
      <c r="BE24" s="91" t="s">
        <v>231</v>
      </c>
      <c r="BF24" s="92"/>
      <c r="BG24" s="92"/>
      <c r="BH24" s="92"/>
      <c r="BI24" s="92"/>
      <c r="BJ24" s="92"/>
      <c r="BK24" s="93"/>
    </row>
    <row r="25" spans="1:63" ht="25.5" customHeight="1">
      <c r="A25" s="4">
        <v>4</v>
      </c>
      <c r="B25" s="115" t="s">
        <v>154</v>
      </c>
      <c r="C25" s="115"/>
      <c r="D25" s="115"/>
      <c r="E25" s="151" t="s">
        <v>90</v>
      </c>
      <c r="F25" s="152"/>
      <c r="G25" s="152"/>
      <c r="H25" s="152"/>
      <c r="I25" s="152"/>
      <c r="J25" s="152"/>
      <c r="K25" s="152"/>
      <c r="L25" s="152"/>
      <c r="M25" s="153"/>
      <c r="N25" s="4"/>
      <c r="O25" s="4"/>
      <c r="P25" s="12">
        <v>10</v>
      </c>
      <c r="Q25" s="4">
        <v>1</v>
      </c>
      <c r="R25" s="4"/>
      <c r="S25" s="106">
        <f t="shared" si="1"/>
        <v>90</v>
      </c>
      <c r="T25" s="108"/>
      <c r="U25" s="106">
        <f t="shared" si="2"/>
        <v>90</v>
      </c>
      <c r="V25" s="108"/>
      <c r="W25" s="32">
        <f t="shared" si="3"/>
        <v>3</v>
      </c>
      <c r="X25" s="4">
        <f t="shared" si="4"/>
        <v>90</v>
      </c>
      <c r="Y25" s="4">
        <f t="shared" si="5"/>
        <v>32</v>
      </c>
      <c r="Z25" s="4">
        <f t="shared" si="6"/>
        <v>16</v>
      </c>
      <c r="AA25" s="4">
        <f t="shared" si="7"/>
        <v>16</v>
      </c>
      <c r="AB25" s="4">
        <f t="shared" si="8"/>
        <v>0</v>
      </c>
      <c r="AC25" s="4">
        <v>58</v>
      </c>
      <c r="AD25" s="4">
        <f t="shared" si="9"/>
        <v>2</v>
      </c>
      <c r="AE25" s="4">
        <v>1</v>
      </c>
      <c r="AF25" s="32">
        <v>1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 t="s">
        <v>89</v>
      </c>
      <c r="AT25" s="4"/>
      <c r="AU25" s="4"/>
      <c r="AV25" s="4"/>
      <c r="AW25" s="4"/>
      <c r="AX25" s="106" t="s">
        <v>202</v>
      </c>
      <c r="AY25" s="107"/>
      <c r="AZ25" s="107"/>
      <c r="BA25" s="107"/>
      <c r="BB25" s="107"/>
      <c r="BC25" s="107"/>
      <c r="BD25" s="108"/>
      <c r="BE25" s="91" t="s">
        <v>232</v>
      </c>
      <c r="BF25" s="92"/>
      <c r="BG25" s="92"/>
      <c r="BH25" s="92"/>
      <c r="BI25" s="92"/>
      <c r="BJ25" s="92"/>
      <c r="BK25" s="93"/>
    </row>
    <row r="26" spans="1:63" ht="25.5" customHeight="1">
      <c r="A26" s="4">
        <v>5</v>
      </c>
      <c r="B26" s="115"/>
      <c r="C26" s="115"/>
      <c r="D26" s="115"/>
      <c r="E26" s="143"/>
      <c r="F26" s="143"/>
      <c r="G26" s="143"/>
      <c r="H26" s="143"/>
      <c r="I26" s="143"/>
      <c r="J26" s="143"/>
      <c r="K26" s="143"/>
      <c r="L26" s="143"/>
      <c r="M26" s="143"/>
      <c r="N26" s="4"/>
      <c r="O26" s="4"/>
      <c r="P26" s="12"/>
      <c r="Q26" s="4"/>
      <c r="R26" s="4"/>
      <c r="S26" s="106"/>
      <c r="T26" s="108"/>
      <c r="U26" s="106"/>
      <c r="V26" s="108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06"/>
      <c r="AY26" s="107"/>
      <c r="AZ26" s="107"/>
      <c r="BA26" s="107"/>
      <c r="BB26" s="107"/>
      <c r="BC26" s="107"/>
      <c r="BD26" s="108"/>
      <c r="BE26" s="91"/>
      <c r="BF26" s="92"/>
      <c r="BG26" s="92"/>
      <c r="BH26" s="92"/>
      <c r="BI26" s="92"/>
      <c r="BJ26" s="92"/>
      <c r="BK26" s="93"/>
    </row>
    <row r="27" spans="1:56" ht="12.75" customHeight="1">
      <c r="A27" s="148" t="s">
        <v>132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50"/>
    </row>
    <row r="28" spans="1:63" ht="25.5" customHeight="1">
      <c r="A28" s="4">
        <v>1</v>
      </c>
      <c r="B28" s="115" t="s">
        <v>155</v>
      </c>
      <c r="C28" s="115"/>
      <c r="D28" s="115"/>
      <c r="E28" s="159" t="s">
        <v>88</v>
      </c>
      <c r="F28" s="159"/>
      <c r="G28" s="159"/>
      <c r="H28" s="159"/>
      <c r="I28" s="159"/>
      <c r="J28" s="159"/>
      <c r="K28" s="159"/>
      <c r="L28" s="159"/>
      <c r="M28" s="159"/>
      <c r="N28" s="4"/>
      <c r="O28" s="4"/>
      <c r="P28" s="4">
        <v>10</v>
      </c>
      <c r="Q28" s="4">
        <v>1</v>
      </c>
      <c r="R28" s="4"/>
      <c r="S28" s="106">
        <f t="shared" si="1"/>
        <v>90</v>
      </c>
      <c r="T28" s="108"/>
      <c r="U28" s="106">
        <f t="shared" si="2"/>
        <v>90</v>
      </c>
      <c r="V28" s="108"/>
      <c r="W28" s="32">
        <f t="shared" si="3"/>
        <v>3</v>
      </c>
      <c r="X28" s="4">
        <f t="shared" si="4"/>
        <v>90</v>
      </c>
      <c r="Y28" s="4">
        <f t="shared" si="5"/>
        <v>32</v>
      </c>
      <c r="Z28" s="4">
        <f t="shared" si="6"/>
        <v>16</v>
      </c>
      <c r="AA28" s="4">
        <f t="shared" si="7"/>
        <v>16</v>
      </c>
      <c r="AB28" s="4">
        <f t="shared" si="8"/>
        <v>0</v>
      </c>
      <c r="AC28" s="4">
        <v>58</v>
      </c>
      <c r="AD28" s="4">
        <f t="shared" si="9"/>
        <v>2</v>
      </c>
      <c r="AE28" s="4">
        <v>1</v>
      </c>
      <c r="AF28" s="4">
        <v>1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>
        <v>3</v>
      </c>
      <c r="AU28" s="4"/>
      <c r="AV28" s="4"/>
      <c r="AW28" s="4"/>
      <c r="AX28" s="103" t="s">
        <v>198</v>
      </c>
      <c r="AY28" s="104"/>
      <c r="AZ28" s="104"/>
      <c r="BA28" s="104"/>
      <c r="BB28" s="104"/>
      <c r="BC28" s="104"/>
      <c r="BD28" s="105"/>
      <c r="BE28" s="94" t="s">
        <v>233</v>
      </c>
      <c r="BF28" s="95"/>
      <c r="BG28" s="95"/>
      <c r="BH28" s="95"/>
      <c r="BI28" s="95"/>
      <c r="BJ28" s="95"/>
      <c r="BK28" s="96"/>
    </row>
    <row r="29" spans="1:63" ht="25.5" customHeight="1">
      <c r="A29" s="4">
        <v>2</v>
      </c>
      <c r="B29" s="115" t="s">
        <v>135</v>
      </c>
      <c r="C29" s="115"/>
      <c r="D29" s="115"/>
      <c r="E29" s="143" t="s">
        <v>175</v>
      </c>
      <c r="F29" s="143"/>
      <c r="G29" s="143"/>
      <c r="H29" s="143"/>
      <c r="I29" s="143"/>
      <c r="J29" s="143"/>
      <c r="K29" s="143"/>
      <c r="L29" s="143"/>
      <c r="M29" s="143"/>
      <c r="N29" s="4"/>
      <c r="O29" s="4"/>
      <c r="P29" s="4">
        <v>10</v>
      </c>
      <c r="Q29" s="4">
        <v>1</v>
      </c>
      <c r="R29" s="4"/>
      <c r="S29" s="106">
        <v>270</v>
      </c>
      <c r="T29" s="108"/>
      <c r="U29" s="106">
        <f t="shared" si="2"/>
        <v>90</v>
      </c>
      <c r="V29" s="108"/>
      <c r="W29" s="32">
        <f t="shared" si="3"/>
        <v>3</v>
      </c>
      <c r="X29" s="4">
        <f t="shared" si="4"/>
        <v>90</v>
      </c>
      <c r="Y29" s="4">
        <f t="shared" si="5"/>
        <v>32</v>
      </c>
      <c r="Z29" s="4">
        <f t="shared" si="6"/>
        <v>0</v>
      </c>
      <c r="AA29" s="4">
        <f t="shared" si="7"/>
        <v>32</v>
      </c>
      <c r="AB29" s="4">
        <f t="shared" si="8"/>
        <v>0</v>
      </c>
      <c r="AC29" s="4">
        <v>58</v>
      </c>
      <c r="AD29" s="4">
        <f t="shared" si="9"/>
        <v>2</v>
      </c>
      <c r="AE29" s="4"/>
      <c r="AF29" s="4">
        <v>2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>
        <v>3</v>
      </c>
      <c r="AU29" s="4"/>
      <c r="AV29" s="4"/>
      <c r="AW29" s="4"/>
      <c r="AX29" s="106" t="s">
        <v>150</v>
      </c>
      <c r="AY29" s="107"/>
      <c r="AZ29" s="107"/>
      <c r="BA29" s="107"/>
      <c r="BB29" s="107"/>
      <c r="BC29" s="107"/>
      <c r="BD29" s="108"/>
      <c r="BE29" s="91"/>
      <c r="BF29" s="92"/>
      <c r="BG29" s="92"/>
      <c r="BH29" s="92"/>
      <c r="BI29" s="92"/>
      <c r="BJ29" s="92"/>
      <c r="BK29" s="93"/>
    </row>
    <row r="30" spans="1:63" ht="25.5" customHeight="1">
      <c r="A30" s="4">
        <v>3</v>
      </c>
      <c r="B30" s="115" t="s">
        <v>156</v>
      </c>
      <c r="C30" s="115"/>
      <c r="D30" s="115"/>
      <c r="E30" s="151" t="s">
        <v>173</v>
      </c>
      <c r="F30" s="152"/>
      <c r="G30" s="152"/>
      <c r="H30" s="152"/>
      <c r="I30" s="152"/>
      <c r="J30" s="152"/>
      <c r="K30" s="152"/>
      <c r="L30" s="152"/>
      <c r="M30" s="153"/>
      <c r="N30" s="4"/>
      <c r="O30" s="4"/>
      <c r="P30" s="4">
        <v>10</v>
      </c>
      <c r="Q30" s="4">
        <v>1</v>
      </c>
      <c r="R30" s="4"/>
      <c r="S30" s="106">
        <f t="shared" si="1"/>
        <v>90</v>
      </c>
      <c r="T30" s="108"/>
      <c r="U30" s="106">
        <f t="shared" si="2"/>
        <v>90</v>
      </c>
      <c r="V30" s="108"/>
      <c r="W30" s="32">
        <f t="shared" si="3"/>
        <v>3</v>
      </c>
      <c r="X30" s="4">
        <f t="shared" si="4"/>
        <v>90</v>
      </c>
      <c r="Y30" s="4">
        <f t="shared" si="5"/>
        <v>32</v>
      </c>
      <c r="Z30" s="4">
        <f t="shared" si="6"/>
        <v>16</v>
      </c>
      <c r="AA30" s="4">
        <f t="shared" si="7"/>
        <v>16</v>
      </c>
      <c r="AB30" s="4">
        <f t="shared" si="8"/>
        <v>0</v>
      </c>
      <c r="AC30" s="4">
        <v>58</v>
      </c>
      <c r="AD30" s="4">
        <f t="shared" si="9"/>
        <v>2</v>
      </c>
      <c r="AE30" s="4">
        <v>1</v>
      </c>
      <c r="AF30" s="4">
        <v>1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>
        <v>3</v>
      </c>
      <c r="AU30" s="4"/>
      <c r="AV30" s="4"/>
      <c r="AW30" s="4"/>
      <c r="AX30" s="106" t="s">
        <v>234</v>
      </c>
      <c r="AY30" s="107"/>
      <c r="AZ30" s="107"/>
      <c r="BA30" s="107"/>
      <c r="BB30" s="107"/>
      <c r="BC30" s="107"/>
      <c r="BD30" s="108"/>
      <c r="BE30" s="91" t="s">
        <v>235</v>
      </c>
      <c r="BF30" s="92"/>
      <c r="BG30" s="92"/>
      <c r="BH30" s="92"/>
      <c r="BI30" s="92"/>
      <c r="BJ30" s="92"/>
      <c r="BK30" s="93"/>
    </row>
    <row r="31" spans="1:56" ht="25.5" customHeight="1">
      <c r="A31" s="4"/>
      <c r="B31" s="115"/>
      <c r="C31" s="115"/>
      <c r="D31" s="115"/>
      <c r="E31" s="143"/>
      <c r="F31" s="143"/>
      <c r="G31" s="143"/>
      <c r="H31" s="143"/>
      <c r="I31" s="143"/>
      <c r="J31" s="143"/>
      <c r="K31" s="143"/>
      <c r="L31" s="143"/>
      <c r="M31" s="143"/>
      <c r="N31" s="4"/>
      <c r="O31" s="4"/>
      <c r="P31" s="4"/>
      <c r="Q31" s="4"/>
      <c r="R31" s="4"/>
      <c r="S31" s="106">
        <f t="shared" si="1"/>
        <v>0</v>
      </c>
      <c r="T31" s="108"/>
      <c r="U31" s="106">
        <f t="shared" si="2"/>
        <v>0</v>
      </c>
      <c r="V31" s="108"/>
      <c r="W31" s="32">
        <f t="shared" si="3"/>
        <v>0</v>
      </c>
      <c r="X31" s="4">
        <f t="shared" si="4"/>
        <v>0</v>
      </c>
      <c r="Y31" s="4">
        <f t="shared" si="5"/>
        <v>0</v>
      </c>
      <c r="Z31" s="4">
        <f t="shared" si="6"/>
        <v>0</v>
      </c>
      <c r="AA31" s="4">
        <f t="shared" si="7"/>
        <v>0</v>
      </c>
      <c r="AB31" s="4">
        <f t="shared" si="8"/>
        <v>0</v>
      </c>
      <c r="AC31" s="4"/>
      <c r="AD31" s="4">
        <f t="shared" si="9"/>
        <v>0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06"/>
      <c r="AY31" s="107"/>
      <c r="AZ31" s="107"/>
      <c r="BA31" s="107"/>
      <c r="BB31" s="107"/>
      <c r="BC31" s="107"/>
      <c r="BD31" s="108"/>
    </row>
    <row r="32" spans="1:56" ht="25.5" customHeight="1">
      <c r="A32" s="4"/>
      <c r="B32" s="115" t="s">
        <v>134</v>
      </c>
      <c r="C32" s="115"/>
      <c r="D32" s="115"/>
      <c r="E32" s="143" t="s">
        <v>144</v>
      </c>
      <c r="F32" s="143"/>
      <c r="G32" s="143"/>
      <c r="H32" s="143"/>
      <c r="I32" s="143"/>
      <c r="J32" s="143"/>
      <c r="K32" s="143"/>
      <c r="L32" s="143"/>
      <c r="M32" s="143"/>
      <c r="N32" s="4"/>
      <c r="O32" s="4"/>
      <c r="P32" s="12">
        <v>10</v>
      </c>
      <c r="Q32" s="4">
        <v>1</v>
      </c>
      <c r="R32" s="4"/>
      <c r="S32" s="106"/>
      <c r="T32" s="108"/>
      <c r="U32" s="106">
        <v>10</v>
      </c>
      <c r="V32" s="108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>
        <v>10</v>
      </c>
      <c r="AK32" s="4">
        <v>10</v>
      </c>
      <c r="AL32" s="4"/>
      <c r="AM32" s="4"/>
      <c r="AN32" s="4"/>
      <c r="AO32" s="4"/>
      <c r="AP32" s="4"/>
      <c r="AQ32" s="4"/>
      <c r="AR32" s="4"/>
      <c r="AS32" s="4" t="s">
        <v>106</v>
      </c>
      <c r="AT32" s="4"/>
      <c r="AU32" s="4"/>
      <c r="AV32" s="4"/>
      <c r="AW32" s="4"/>
      <c r="AX32" s="106" t="s">
        <v>141</v>
      </c>
      <c r="AY32" s="107"/>
      <c r="AZ32" s="107"/>
      <c r="BA32" s="107"/>
      <c r="BB32" s="107"/>
      <c r="BC32" s="107"/>
      <c r="BD32" s="108"/>
    </row>
    <row r="33" spans="1:56" ht="25.5" customHeight="1">
      <c r="A33" s="4"/>
      <c r="B33" s="115"/>
      <c r="C33" s="115"/>
      <c r="D33" s="115"/>
      <c r="E33" s="143"/>
      <c r="F33" s="143"/>
      <c r="G33" s="143"/>
      <c r="H33" s="143"/>
      <c r="I33" s="143"/>
      <c r="J33" s="143"/>
      <c r="K33" s="143"/>
      <c r="L33" s="143"/>
      <c r="M33" s="143"/>
      <c r="N33" s="4"/>
      <c r="O33" s="4"/>
      <c r="P33" s="4"/>
      <c r="Q33" s="4"/>
      <c r="R33" s="4"/>
      <c r="S33" s="106">
        <f t="shared" si="1"/>
        <v>0</v>
      </c>
      <c r="T33" s="108"/>
      <c r="U33" s="106">
        <f t="shared" si="2"/>
        <v>0</v>
      </c>
      <c r="V33" s="108"/>
      <c r="W33" s="32">
        <f t="shared" si="3"/>
        <v>0</v>
      </c>
      <c r="X33" s="4">
        <f t="shared" si="4"/>
        <v>0</v>
      </c>
      <c r="Y33" s="4">
        <f t="shared" si="5"/>
        <v>0</v>
      </c>
      <c r="Z33" s="4">
        <f t="shared" si="6"/>
        <v>0</v>
      </c>
      <c r="AA33" s="4">
        <f t="shared" si="7"/>
        <v>0</v>
      </c>
      <c r="AB33" s="4">
        <f t="shared" si="8"/>
        <v>0</v>
      </c>
      <c r="AC33" s="4"/>
      <c r="AD33" s="4">
        <f t="shared" si="9"/>
        <v>0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06"/>
      <c r="AY33" s="107"/>
      <c r="AZ33" s="107"/>
      <c r="BA33" s="107"/>
      <c r="BB33" s="107"/>
      <c r="BC33" s="107"/>
      <c r="BD33" s="108"/>
    </row>
    <row r="34" spans="1:56" ht="25.5" customHeight="1">
      <c r="A34" s="4"/>
      <c r="B34" s="115"/>
      <c r="C34" s="115"/>
      <c r="D34" s="115"/>
      <c r="E34" s="143"/>
      <c r="F34" s="143"/>
      <c r="G34" s="143"/>
      <c r="H34" s="143"/>
      <c r="I34" s="143"/>
      <c r="J34" s="143"/>
      <c r="K34" s="143"/>
      <c r="L34" s="143"/>
      <c r="M34" s="143"/>
      <c r="N34" s="4"/>
      <c r="O34" s="4"/>
      <c r="P34" s="4"/>
      <c r="Q34" s="4"/>
      <c r="R34" s="4"/>
      <c r="S34" s="212"/>
      <c r="T34" s="213"/>
      <c r="U34" s="212">
        <f>SUM(U19:U33)</f>
        <v>910</v>
      </c>
      <c r="V34" s="213"/>
      <c r="W34" s="32">
        <f aca="true" t="shared" si="10" ref="W34:AF34">SUM(W19:W33)</f>
        <v>30</v>
      </c>
      <c r="X34" s="32">
        <f t="shared" si="10"/>
        <v>900</v>
      </c>
      <c r="Y34" s="32">
        <f t="shared" si="10"/>
        <v>288</v>
      </c>
      <c r="Z34" s="32">
        <f t="shared" si="10"/>
        <v>128</v>
      </c>
      <c r="AA34" s="32">
        <f t="shared" si="10"/>
        <v>160</v>
      </c>
      <c r="AB34" s="32">
        <f t="shared" si="10"/>
        <v>0</v>
      </c>
      <c r="AC34" s="32">
        <f t="shared" si="10"/>
        <v>612</v>
      </c>
      <c r="AD34" s="32">
        <f t="shared" si="10"/>
        <v>18</v>
      </c>
      <c r="AE34" s="32">
        <f t="shared" si="10"/>
        <v>8</v>
      </c>
      <c r="AF34" s="32">
        <f t="shared" si="10"/>
        <v>10</v>
      </c>
      <c r="AG34" s="32"/>
      <c r="AH34" s="32"/>
      <c r="AI34" s="32"/>
      <c r="AJ34" s="32">
        <f>SUM(AJ19:AJ33)</f>
        <v>10</v>
      </c>
      <c r="AK34" s="32">
        <f>SUM(AK19:AK33)</f>
        <v>10</v>
      </c>
      <c r="AL34" s="32"/>
      <c r="AM34" s="32"/>
      <c r="AN34" s="32"/>
      <c r="AO34" s="32"/>
      <c r="AP34" s="32"/>
      <c r="AQ34" s="32"/>
      <c r="AR34" s="32"/>
      <c r="AS34" s="13">
        <v>5</v>
      </c>
      <c r="AT34" s="13">
        <v>4</v>
      </c>
      <c r="AU34" s="4"/>
      <c r="AV34" s="4"/>
      <c r="AW34" s="4"/>
      <c r="AX34" s="106"/>
      <c r="AY34" s="107"/>
      <c r="AZ34" s="107"/>
      <c r="BA34" s="107"/>
      <c r="BB34" s="107"/>
      <c r="BC34" s="107"/>
      <c r="BD34" s="108"/>
    </row>
    <row r="35" spans="1:51" ht="6.75" customHeight="1">
      <c r="A35" s="1"/>
      <c r="B35" s="1"/>
      <c r="C35" s="1"/>
      <c r="D35" s="1"/>
      <c r="E35" s="158"/>
      <c r="F35" s="158"/>
      <c r="G35" s="158"/>
      <c r="H35" s="158"/>
      <c r="I35" s="158"/>
      <c r="J35" s="158"/>
      <c r="K35" s="158"/>
      <c r="L35" s="158"/>
      <c r="M35" s="15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6" s="14" customFormat="1" ht="12" customHeight="1">
      <c r="A36" s="24"/>
      <c r="B36" s="25" t="s">
        <v>54</v>
      </c>
      <c r="C36" s="24"/>
      <c r="D36" s="24"/>
      <c r="E36" s="26"/>
      <c r="F36" s="26"/>
      <c r="G36" s="26"/>
      <c r="H36" s="26"/>
      <c r="I36" s="26"/>
      <c r="J36" s="26"/>
      <c r="K36" s="26"/>
      <c r="L36" s="26"/>
      <c r="M36" s="26"/>
      <c r="N36" s="24"/>
      <c r="O36" s="24"/>
      <c r="P36" s="24"/>
      <c r="Q36" s="24"/>
      <c r="R36" s="24"/>
      <c r="S36" s="24"/>
      <c r="T36" s="24"/>
      <c r="U36" s="24"/>
      <c r="V36" s="24"/>
      <c r="W36" s="27"/>
      <c r="X36" s="27"/>
      <c r="Y36" s="24"/>
      <c r="Z36" s="24"/>
      <c r="AA36" s="24"/>
      <c r="AB36" s="24"/>
      <c r="AC36" s="24"/>
      <c r="AD36" s="24"/>
      <c r="AE36" s="25" t="s">
        <v>142</v>
      </c>
      <c r="AF36" s="24"/>
      <c r="AG36" s="24"/>
      <c r="AH36" s="28"/>
      <c r="AI36" s="28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9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14" customFormat="1" ht="12" customHeight="1">
      <c r="A37" s="24"/>
      <c r="B37" s="214" t="s">
        <v>55</v>
      </c>
      <c r="C37" s="215" t="s">
        <v>56</v>
      </c>
      <c r="D37" s="215"/>
      <c r="E37" s="215"/>
      <c r="F37" s="215"/>
      <c r="G37" s="215"/>
      <c r="H37" s="215"/>
      <c r="I37" s="215" t="s">
        <v>57</v>
      </c>
      <c r="J37" s="215"/>
      <c r="K37" s="216" t="s">
        <v>58</v>
      </c>
      <c r="L37" s="216"/>
      <c r="M37" s="216" t="s">
        <v>59</v>
      </c>
      <c r="N37" s="216"/>
      <c r="O37" s="216"/>
      <c r="P37" s="216" t="s">
        <v>60</v>
      </c>
      <c r="Q37" s="216"/>
      <c r="R37" s="216" t="s">
        <v>61</v>
      </c>
      <c r="S37" s="216"/>
      <c r="T37" s="216"/>
      <c r="U37" s="216"/>
      <c r="V37" s="24"/>
      <c r="W37" s="27"/>
      <c r="X37" s="27"/>
      <c r="Y37" s="24"/>
      <c r="Z37" s="24"/>
      <c r="AA37" s="24"/>
      <c r="AB37" s="24"/>
      <c r="AC37" s="24"/>
      <c r="AD37" s="24"/>
      <c r="AE37" s="214" t="s">
        <v>55</v>
      </c>
      <c r="AF37" s="215" t="s">
        <v>62</v>
      </c>
      <c r="AG37" s="215"/>
      <c r="AH37" s="215"/>
      <c r="AI37" s="215"/>
      <c r="AJ37" s="215"/>
      <c r="AK37" s="215"/>
      <c r="AL37" s="215"/>
      <c r="AM37" s="215"/>
      <c r="AN37" s="215"/>
      <c r="AO37" s="215" t="s">
        <v>57</v>
      </c>
      <c r="AP37" s="215"/>
      <c r="AQ37" s="216" t="s">
        <v>59</v>
      </c>
      <c r="AR37" s="216"/>
      <c r="AS37" s="216"/>
      <c r="AT37" s="29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14" customFormat="1" ht="12" customHeight="1">
      <c r="A38" s="24"/>
      <c r="B38" s="214"/>
      <c r="C38" s="215"/>
      <c r="D38" s="215"/>
      <c r="E38" s="215"/>
      <c r="F38" s="215"/>
      <c r="G38" s="215"/>
      <c r="H38" s="215"/>
      <c r="I38" s="215"/>
      <c r="J38" s="215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4"/>
      <c r="W38" s="27"/>
      <c r="X38" s="27"/>
      <c r="Y38" s="24"/>
      <c r="Z38" s="24"/>
      <c r="AA38" s="24"/>
      <c r="AB38" s="24"/>
      <c r="AC38" s="24"/>
      <c r="AD38" s="24"/>
      <c r="AE38" s="214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6"/>
      <c r="AR38" s="216"/>
      <c r="AS38" s="216"/>
      <c r="AT38" s="29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14" customFormat="1" ht="12" customHeight="1">
      <c r="A39" s="24"/>
      <c r="B39" s="30"/>
      <c r="C39" s="218" t="s">
        <v>125</v>
      </c>
      <c r="D39" s="218"/>
      <c r="E39" s="218"/>
      <c r="F39" s="218"/>
      <c r="G39" s="218"/>
      <c r="H39" s="218"/>
      <c r="I39" s="215">
        <v>4</v>
      </c>
      <c r="J39" s="215"/>
      <c r="K39" s="215">
        <v>4</v>
      </c>
      <c r="L39" s="215"/>
      <c r="M39" s="215">
        <v>6</v>
      </c>
      <c r="N39" s="215"/>
      <c r="O39" s="215"/>
      <c r="P39" s="215">
        <v>180</v>
      </c>
      <c r="Q39" s="215"/>
      <c r="R39" s="215" t="s">
        <v>63</v>
      </c>
      <c r="S39" s="215"/>
      <c r="T39" s="215"/>
      <c r="U39" s="215"/>
      <c r="V39" s="24"/>
      <c r="W39" s="27"/>
      <c r="X39" s="27"/>
      <c r="Y39" s="24"/>
      <c r="Z39" s="24"/>
      <c r="AA39" s="24"/>
      <c r="AB39" s="24"/>
      <c r="AC39" s="24"/>
      <c r="AD39" s="24"/>
      <c r="AE39" s="30">
        <v>1</v>
      </c>
      <c r="AF39" s="217" t="s">
        <v>98</v>
      </c>
      <c r="AG39" s="217"/>
      <c r="AH39" s="217"/>
      <c r="AI39" s="217"/>
      <c r="AJ39" s="217"/>
      <c r="AK39" s="217"/>
      <c r="AL39" s="217"/>
      <c r="AM39" s="217"/>
      <c r="AN39" s="217"/>
      <c r="AO39" s="215"/>
      <c r="AP39" s="215"/>
      <c r="AQ39" s="215"/>
      <c r="AR39" s="215"/>
      <c r="AS39" s="215"/>
      <c r="AT39" s="29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14" customFormat="1" ht="12" customHeight="1">
      <c r="A40" s="24"/>
      <c r="B40" s="30"/>
      <c r="C40" s="219" t="s">
        <v>72</v>
      </c>
      <c r="D40" s="219"/>
      <c r="E40" s="219"/>
      <c r="F40" s="219"/>
      <c r="G40" s="219"/>
      <c r="H40" s="219"/>
      <c r="I40" s="215">
        <v>4</v>
      </c>
      <c r="J40" s="215"/>
      <c r="K40" s="215">
        <v>4</v>
      </c>
      <c r="L40" s="215"/>
      <c r="M40" s="215">
        <v>6</v>
      </c>
      <c r="N40" s="215"/>
      <c r="O40" s="215"/>
      <c r="P40" s="215">
        <v>180</v>
      </c>
      <c r="Q40" s="215"/>
      <c r="R40" s="215" t="s">
        <v>63</v>
      </c>
      <c r="S40" s="215"/>
      <c r="T40" s="215"/>
      <c r="U40" s="215"/>
      <c r="V40" s="24"/>
      <c r="W40" s="27"/>
      <c r="X40" s="27"/>
      <c r="Y40" s="24"/>
      <c r="Z40" s="24"/>
      <c r="AA40" s="24"/>
      <c r="AB40" s="24"/>
      <c r="AC40" s="24"/>
      <c r="AD40" s="24"/>
      <c r="AE40" s="30"/>
      <c r="AF40" s="217" t="s">
        <v>97</v>
      </c>
      <c r="AG40" s="217"/>
      <c r="AH40" s="217"/>
      <c r="AI40" s="217"/>
      <c r="AJ40" s="217"/>
      <c r="AK40" s="217"/>
      <c r="AL40" s="217"/>
      <c r="AM40" s="217"/>
      <c r="AN40" s="217"/>
      <c r="AO40" s="215">
        <v>4</v>
      </c>
      <c r="AP40" s="215"/>
      <c r="AQ40" s="215">
        <v>3</v>
      </c>
      <c r="AR40" s="215"/>
      <c r="AS40" s="215"/>
      <c r="AT40" s="29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14" customFormat="1" ht="12" customHeight="1">
      <c r="A41" s="24"/>
      <c r="B41" s="24"/>
      <c r="C41" s="26"/>
      <c r="D41" s="24"/>
      <c r="E41" s="26"/>
      <c r="F41" s="26"/>
      <c r="G41" s="26"/>
      <c r="H41" s="26"/>
      <c r="I41" s="26"/>
      <c r="J41" s="26"/>
      <c r="K41" s="26"/>
      <c r="L41" s="26"/>
      <c r="M41" s="26"/>
      <c r="N41" s="24"/>
      <c r="O41" s="24"/>
      <c r="P41" s="24"/>
      <c r="Q41" s="24"/>
      <c r="R41" s="24"/>
      <c r="S41" s="24"/>
      <c r="T41" s="24"/>
      <c r="U41" s="24"/>
      <c r="V41" s="24"/>
      <c r="W41" s="27"/>
      <c r="X41" s="27"/>
      <c r="Y41" s="24"/>
      <c r="Z41" s="24"/>
      <c r="AA41" s="24"/>
      <c r="AB41" s="24"/>
      <c r="AC41" s="24"/>
      <c r="AD41" s="24"/>
      <c r="AE41" s="30">
        <v>2</v>
      </c>
      <c r="AF41" s="220" t="s">
        <v>143</v>
      </c>
      <c r="AG41" s="221"/>
      <c r="AH41" s="221"/>
      <c r="AI41" s="221"/>
      <c r="AJ41" s="221"/>
      <c r="AK41" s="221"/>
      <c r="AL41" s="221"/>
      <c r="AM41" s="221"/>
      <c r="AN41" s="222"/>
      <c r="AO41" s="215">
        <v>4</v>
      </c>
      <c r="AP41" s="215"/>
      <c r="AQ41" s="215">
        <v>15</v>
      </c>
      <c r="AR41" s="215"/>
      <c r="AS41" s="215"/>
      <c r="AT41" s="29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14" customFormat="1" ht="12" customHeight="1">
      <c r="A42" s="24"/>
      <c r="B42" s="24"/>
      <c r="C42" s="26"/>
      <c r="D42" s="24"/>
      <c r="E42" s="26" t="s">
        <v>102</v>
      </c>
      <c r="F42" s="26"/>
      <c r="G42" s="26"/>
      <c r="H42" s="26"/>
      <c r="I42" s="26"/>
      <c r="J42" s="26"/>
      <c r="K42" s="26"/>
      <c r="L42" s="26"/>
      <c r="M42" s="26"/>
      <c r="N42" s="41" t="s">
        <v>264</v>
      </c>
      <c r="O42" s="24"/>
      <c r="P42" s="24"/>
      <c r="Q42" s="24"/>
      <c r="R42" s="24"/>
      <c r="S42" s="24"/>
      <c r="T42" s="24"/>
      <c r="U42" s="24"/>
      <c r="V42" s="24"/>
      <c r="W42" s="27"/>
      <c r="X42" s="27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9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1" s="42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9" t="s">
        <v>31</v>
      </c>
      <c r="AH43" s="8"/>
      <c r="AI43" s="8"/>
      <c r="AJ43" s="8"/>
      <c r="AK43" s="8"/>
      <c r="AL43" s="8"/>
      <c r="AM43" s="8"/>
      <c r="AN43" s="8"/>
      <c r="AO43" s="8"/>
      <c r="AP43" s="8"/>
      <c r="AQ43" s="9" t="s">
        <v>70</v>
      </c>
      <c r="AR43" s="41"/>
      <c r="AS43" s="41"/>
      <c r="AT43" s="41"/>
      <c r="AU43" s="41"/>
      <c r="AV43" s="41"/>
      <c r="AW43" s="41"/>
      <c r="AX43" s="41"/>
      <c r="AY43" s="41"/>
    </row>
    <row r="44" spans="1:51" s="42" customFormat="1" ht="12.75">
      <c r="A44" s="41"/>
      <c r="B44" s="41"/>
      <c r="C44" s="41"/>
      <c r="D44" s="41"/>
      <c r="E44" s="41" t="s">
        <v>103</v>
      </c>
      <c r="F44" s="41"/>
      <c r="G44" s="41"/>
      <c r="H44" s="41"/>
      <c r="I44" s="41"/>
      <c r="J44" s="41"/>
      <c r="K44" s="41"/>
      <c r="L44" s="41"/>
      <c r="M44" s="41"/>
      <c r="N44" s="41" t="s">
        <v>265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8" t="s">
        <v>183</v>
      </c>
      <c r="AH44" s="8"/>
      <c r="AI44" s="8"/>
      <c r="AJ44" s="8"/>
      <c r="AK44" s="8"/>
      <c r="AL44" s="8"/>
      <c r="AM44" s="8"/>
      <c r="AN44" s="8"/>
      <c r="AO44" s="8"/>
      <c r="AP44" s="8"/>
      <c r="AQ44" s="2" t="s">
        <v>266</v>
      </c>
      <c r="AR44" s="41"/>
      <c r="AS44" s="41"/>
      <c r="AT44" s="41"/>
      <c r="AU44" s="41"/>
      <c r="AV44" s="41"/>
      <c r="AW44" s="41"/>
      <c r="AX44" s="41"/>
      <c r="AY44" s="41"/>
    </row>
    <row r="45" spans="1:51" s="10" customFormat="1" ht="12.75" customHeight="1">
      <c r="A45" s="8"/>
      <c r="B45" s="8"/>
      <c r="C45" s="8"/>
      <c r="D45" s="8"/>
      <c r="E45" s="41"/>
      <c r="F45" s="41"/>
      <c r="G45" s="41"/>
      <c r="H45" s="41"/>
      <c r="I45" s="41"/>
      <c r="J45" s="41"/>
      <c r="K45" s="9"/>
      <c r="L45" s="9"/>
      <c r="M45" s="9"/>
      <c r="N45" s="8"/>
      <c r="O45" s="8"/>
      <c r="Q45" s="8"/>
      <c r="R45" s="8"/>
      <c r="S45" s="8"/>
      <c r="T45" s="8"/>
      <c r="U45" s="8"/>
      <c r="V45" s="8"/>
      <c r="Y45" s="8"/>
      <c r="Z45" s="8"/>
      <c r="AA45" s="8"/>
      <c r="AC45" s="8"/>
      <c r="AD45" s="8"/>
      <c r="AE45" s="8"/>
      <c r="AF45" s="8"/>
      <c r="AG45" s="9" t="s">
        <v>71</v>
      </c>
      <c r="AH45" s="8"/>
      <c r="AI45" s="8"/>
      <c r="AJ45" s="8"/>
      <c r="AK45" s="8"/>
      <c r="AL45" s="8"/>
      <c r="AM45" s="8"/>
      <c r="AN45" s="8"/>
      <c r="AO45" s="8"/>
      <c r="AP45" s="8"/>
      <c r="AQ45" s="9" t="s">
        <v>34</v>
      </c>
      <c r="AR45" s="8"/>
      <c r="AS45" s="8"/>
      <c r="AT45" s="8"/>
      <c r="AU45" s="8"/>
      <c r="AV45" s="8"/>
      <c r="AW45" s="8"/>
      <c r="AX45" s="8"/>
      <c r="AY45" s="8"/>
    </row>
    <row r="46" spans="1:51" s="10" customFormat="1" ht="12.75" customHeight="1">
      <c r="A46" s="8"/>
      <c r="B46" s="43" t="s">
        <v>267</v>
      </c>
      <c r="C46" s="43"/>
      <c r="D46" s="43"/>
      <c r="E46" s="43"/>
      <c r="F46" s="8"/>
      <c r="G46" s="8"/>
      <c r="H46" s="8" t="s">
        <v>181</v>
      </c>
      <c r="I46" s="8"/>
      <c r="J46" s="8"/>
      <c r="K46" s="8"/>
      <c r="L46" s="8"/>
      <c r="M46" s="8"/>
      <c r="N46" s="8"/>
      <c r="O46" s="8"/>
      <c r="Q46" s="8"/>
      <c r="R46" s="8"/>
      <c r="S46" s="8"/>
      <c r="T46" s="8" t="s">
        <v>182</v>
      </c>
      <c r="U46" s="8"/>
      <c r="V46" s="8"/>
      <c r="Y46" s="8"/>
      <c r="Z46" s="8"/>
      <c r="AA46" s="8"/>
      <c r="AC46" s="8"/>
      <c r="AD46" s="8"/>
      <c r="AE46" s="8"/>
      <c r="AF46" s="8"/>
      <c r="AG46" s="8" t="s">
        <v>184</v>
      </c>
      <c r="AH46" s="8"/>
      <c r="AI46" s="8"/>
      <c r="AJ46" s="8"/>
      <c r="AK46" s="8"/>
      <c r="AL46" s="8"/>
      <c r="AM46" s="8"/>
      <c r="AN46" s="8"/>
      <c r="AO46" s="8"/>
      <c r="AP46" s="8"/>
      <c r="AQ46" s="2" t="s">
        <v>185</v>
      </c>
      <c r="AR46" s="8"/>
      <c r="AS46" s="8"/>
      <c r="AT46" s="8"/>
      <c r="AU46" s="8"/>
      <c r="AV46" s="8"/>
      <c r="AW46" s="8"/>
      <c r="AX46" s="8"/>
      <c r="AY46" s="8"/>
    </row>
    <row r="47" spans="1:56" s="14" customFormat="1" ht="12" customHeight="1">
      <c r="A47" s="24"/>
      <c r="B47" s="24"/>
      <c r="C47" s="26"/>
      <c r="D47" s="24"/>
      <c r="E47" s="26"/>
      <c r="F47" s="26"/>
      <c r="G47" s="26"/>
      <c r="H47" s="26"/>
      <c r="I47" s="26"/>
      <c r="J47" s="26"/>
      <c r="K47" s="26"/>
      <c r="L47" s="26"/>
      <c r="M47" s="26"/>
      <c r="N47" s="24"/>
      <c r="O47" s="24"/>
      <c r="P47" s="24"/>
      <c r="Q47" s="24"/>
      <c r="R47" s="24"/>
      <c r="S47" s="24"/>
      <c r="T47" s="24"/>
      <c r="U47" s="24"/>
      <c r="V47" s="24"/>
      <c r="W47" s="27"/>
      <c r="X47" s="27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9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1" ht="12.75">
      <c r="A48" s="1"/>
      <c r="B48" s="1"/>
      <c r="C48" s="1"/>
      <c r="D48" s="1"/>
      <c r="E48" s="157"/>
      <c r="F48" s="157"/>
      <c r="G48" s="157"/>
      <c r="H48" s="157"/>
      <c r="I48" s="157"/>
      <c r="J48" s="157"/>
      <c r="K48" s="157"/>
      <c r="L48" s="157"/>
      <c r="M48" s="157"/>
      <c r="N48" s="6" t="s">
        <v>32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5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</sheetData>
  <sheetProtection/>
  <mergeCells count="152">
    <mergeCell ref="AX31:BD31"/>
    <mergeCell ref="AX28:BD28"/>
    <mergeCell ref="E25:M25"/>
    <mergeCell ref="U28:V28"/>
    <mergeCell ref="S29:T29"/>
    <mergeCell ref="AX26:BD26"/>
    <mergeCell ref="AX25:BD25"/>
    <mergeCell ref="B25:D25"/>
    <mergeCell ref="B20:D20"/>
    <mergeCell ref="E20:M20"/>
    <mergeCell ref="S20:T20"/>
    <mergeCell ref="U20:V20"/>
    <mergeCell ref="AX20:BD20"/>
    <mergeCell ref="U22:V22"/>
    <mergeCell ref="AX22:BD22"/>
    <mergeCell ref="AX23:BD23"/>
    <mergeCell ref="AX24:BD24"/>
    <mergeCell ref="AN15:AN17"/>
    <mergeCell ref="AO15:AO17"/>
    <mergeCell ref="AX32:BD32"/>
    <mergeCell ref="AX33:BD33"/>
    <mergeCell ref="AX34:BD34"/>
    <mergeCell ref="A18:BD18"/>
    <mergeCell ref="A27:BD27"/>
    <mergeCell ref="AX29:BD29"/>
    <mergeCell ref="AX30:BD30"/>
    <mergeCell ref="AX14:BD17"/>
    <mergeCell ref="Z16:AB16"/>
    <mergeCell ref="AX19:BD19"/>
    <mergeCell ref="B24:D24"/>
    <mergeCell ref="AQ37:AS38"/>
    <mergeCell ref="S34:T34"/>
    <mergeCell ref="P37:Q38"/>
    <mergeCell ref="R37:U38"/>
    <mergeCell ref="AF37:AN38"/>
    <mergeCell ref="U29:V29"/>
    <mergeCell ref="AE37:AE38"/>
    <mergeCell ref="C39:H39"/>
    <mergeCell ref="I39:J39"/>
    <mergeCell ref="E28:M28"/>
    <mergeCell ref="E48:M48"/>
    <mergeCell ref="AF40:AN40"/>
    <mergeCell ref="AO40:AP40"/>
    <mergeCell ref="C40:H40"/>
    <mergeCell ref="I40:J40"/>
    <mergeCell ref="AF41:AN41"/>
    <mergeCell ref="R39:U39"/>
    <mergeCell ref="AQ39:AS39"/>
    <mergeCell ref="E24:M24"/>
    <mergeCell ref="B28:D28"/>
    <mergeCell ref="K39:L39"/>
    <mergeCell ref="M39:O39"/>
    <mergeCell ref="AQ41:AS41"/>
    <mergeCell ref="P39:Q39"/>
    <mergeCell ref="K40:L40"/>
    <mergeCell ref="M40:O40"/>
    <mergeCell ref="P40:Q40"/>
    <mergeCell ref="AQ40:AS40"/>
    <mergeCell ref="U24:V24"/>
    <mergeCell ref="S25:T25"/>
    <mergeCell ref="U25:V25"/>
    <mergeCell ref="S28:T28"/>
    <mergeCell ref="AO41:AP41"/>
    <mergeCell ref="R40:U40"/>
    <mergeCell ref="AO37:AP38"/>
    <mergeCell ref="AO39:AP39"/>
    <mergeCell ref="AF39:AN39"/>
    <mergeCell ref="E35:M35"/>
    <mergeCell ref="U34:V34"/>
    <mergeCell ref="B37:B38"/>
    <mergeCell ref="C37:H38"/>
    <mergeCell ref="I37:J38"/>
    <mergeCell ref="K37:L38"/>
    <mergeCell ref="B34:D34"/>
    <mergeCell ref="E34:M34"/>
    <mergeCell ref="M37:O38"/>
    <mergeCell ref="B33:D33"/>
    <mergeCell ref="E33:M33"/>
    <mergeCell ref="S32:T32"/>
    <mergeCell ref="U32:V32"/>
    <mergeCell ref="S33:T33"/>
    <mergeCell ref="U33:V33"/>
    <mergeCell ref="B22:D22"/>
    <mergeCell ref="B32:D32"/>
    <mergeCell ref="E32:M32"/>
    <mergeCell ref="S23:T23"/>
    <mergeCell ref="U23:V23"/>
    <mergeCell ref="S24:T24"/>
    <mergeCell ref="B29:D29"/>
    <mergeCell ref="E29:M29"/>
    <mergeCell ref="B23:D23"/>
    <mergeCell ref="E23:M23"/>
    <mergeCell ref="B31:D31"/>
    <mergeCell ref="E31:M31"/>
    <mergeCell ref="S31:T31"/>
    <mergeCell ref="U31:V31"/>
    <mergeCell ref="B19:D19"/>
    <mergeCell ref="E22:M22"/>
    <mergeCell ref="E19:M19"/>
    <mergeCell ref="B26:D26"/>
    <mergeCell ref="E26:M26"/>
    <mergeCell ref="A21:BD21"/>
    <mergeCell ref="B30:D30"/>
    <mergeCell ref="E30:M30"/>
    <mergeCell ref="W15:W17"/>
    <mergeCell ref="X15:X17"/>
    <mergeCell ref="Y15:AB15"/>
    <mergeCell ref="AD15:AD17"/>
    <mergeCell ref="S30:T30"/>
    <mergeCell ref="U30:V30"/>
    <mergeCell ref="S19:T19"/>
    <mergeCell ref="S22:T22"/>
    <mergeCell ref="S8:W8"/>
    <mergeCell ref="AC15:AC17"/>
    <mergeCell ref="AJ8:AN8"/>
    <mergeCell ref="Q14:R16"/>
    <mergeCell ref="S14:V16"/>
    <mergeCell ref="W14:AG14"/>
    <mergeCell ref="AH14:AR14"/>
    <mergeCell ref="Y16:Y17"/>
    <mergeCell ref="X8:AA8"/>
    <mergeCell ref="AB8:AE8"/>
    <mergeCell ref="AK16:AM16"/>
    <mergeCell ref="S17:T17"/>
    <mergeCell ref="U17:V17"/>
    <mergeCell ref="AS14:AV16"/>
    <mergeCell ref="AW14:AW17"/>
    <mergeCell ref="AJ15:AM15"/>
    <mergeCell ref="AP15:AR16"/>
    <mergeCell ref="AE15:AG16"/>
    <mergeCell ref="AH15:AH17"/>
    <mergeCell ref="AI15:AI17"/>
    <mergeCell ref="AX8:BA8"/>
    <mergeCell ref="A14:A17"/>
    <mergeCell ref="B14:D17"/>
    <mergeCell ref="E14:M17"/>
    <mergeCell ref="N14:O16"/>
    <mergeCell ref="P14:P17"/>
    <mergeCell ref="AF8:AI8"/>
    <mergeCell ref="AO8:AR8"/>
    <mergeCell ref="AS8:AW8"/>
    <mergeCell ref="AJ16:AJ17"/>
    <mergeCell ref="U19:V19"/>
    <mergeCell ref="S26:T26"/>
    <mergeCell ref="U26:V26"/>
    <mergeCell ref="A1:BD1"/>
    <mergeCell ref="A2:BD2"/>
    <mergeCell ref="A8:A9"/>
    <mergeCell ref="B8:E8"/>
    <mergeCell ref="F8:I8"/>
    <mergeCell ref="J8:N8"/>
    <mergeCell ref="O8:R8"/>
  </mergeCells>
  <conditionalFormatting sqref="S19:AR20 S22:AR26 S28:AR31 S33:AR33">
    <cfRule type="cellIs" priority="4" dxfId="0" operator="equal" stopIfTrue="1">
      <formula>0</formula>
    </cfRule>
  </conditionalFormatting>
  <conditionalFormatting sqref="S20:AR20">
    <cfRule type="cellIs" priority="2" dxfId="0" operator="equal" stopIfTrue="1">
      <formula>0</formula>
    </cfRule>
  </conditionalFormatting>
  <conditionalFormatting sqref="S32:AR32">
    <cfRule type="cellIs" priority="1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9"/>
  <sheetViews>
    <sheetView zoomScale="80" zoomScaleNormal="80" workbookViewId="0" topLeftCell="A25">
      <selection activeCell="F52" sqref="F52"/>
    </sheetView>
  </sheetViews>
  <sheetFormatPr defaultColWidth="9.140625" defaultRowHeight="12.75"/>
  <cols>
    <col min="1" max="1" width="2.7109375" style="44" customWidth="1"/>
    <col min="2" max="56" width="3.28125" style="44" customWidth="1"/>
    <col min="57" max="57" width="30.28125" style="44" hidden="1" customWidth="1"/>
    <col min="58" max="63" width="0" style="44" hidden="1" customWidth="1"/>
    <col min="64" max="16384" width="9.140625" style="44" customWidth="1"/>
  </cols>
  <sheetData>
    <row r="1" spans="1:56" s="51" customFormat="1" ht="17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</row>
    <row r="2" spans="1:56" s="51" customFormat="1" ht="16.5" customHeight="1">
      <c r="A2" s="190" t="s">
        <v>176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2:29" s="51" customFormat="1" ht="12.75">
      <c r="B3" s="76" t="s">
        <v>27</v>
      </c>
      <c r="T3" s="51" t="s">
        <v>35</v>
      </c>
      <c r="Z3" s="79" t="s">
        <v>109</v>
      </c>
      <c r="AA3" s="78"/>
      <c r="AB3" s="78"/>
      <c r="AC3" s="78"/>
    </row>
    <row r="4" spans="2:34" s="51" customFormat="1" ht="12.75">
      <c r="B4" s="51" t="s">
        <v>28</v>
      </c>
      <c r="T4" s="51" t="s">
        <v>33</v>
      </c>
      <c r="Z4" s="78" t="s">
        <v>110</v>
      </c>
      <c r="AA4" s="78"/>
      <c r="AB4" s="78"/>
      <c r="AC4" s="78"/>
      <c r="AH4" s="76" t="s">
        <v>77</v>
      </c>
    </row>
    <row r="5" spans="2:38" s="51" customFormat="1" ht="12.75">
      <c r="B5" s="51" t="s">
        <v>29</v>
      </c>
      <c r="T5" s="51" t="s">
        <v>25</v>
      </c>
      <c r="Z5" s="51" t="s">
        <v>26</v>
      </c>
      <c r="AG5" s="76"/>
      <c r="AH5" s="76" t="s">
        <v>124</v>
      </c>
      <c r="AI5" s="76"/>
      <c r="AJ5" s="76"/>
      <c r="AK5" s="76"/>
      <c r="AL5" s="76"/>
    </row>
    <row r="6" spans="18:39" s="51" customFormat="1" ht="27.75">
      <c r="R6" s="76"/>
      <c r="S6" s="76"/>
      <c r="T6" s="51" t="s">
        <v>94</v>
      </c>
      <c r="U6" s="76"/>
      <c r="V6" s="76"/>
      <c r="Z6" s="51" t="s">
        <v>147</v>
      </c>
      <c r="AM6" s="77" t="s">
        <v>75</v>
      </c>
    </row>
    <row r="7" spans="18:22" s="51" customFormat="1" ht="5.25" customHeight="1">
      <c r="R7" s="76"/>
      <c r="S7" s="76"/>
      <c r="T7" s="76"/>
      <c r="U7" s="76"/>
      <c r="V7" s="76"/>
    </row>
    <row r="8" spans="1:54" s="51" customFormat="1" ht="12.75">
      <c r="A8" s="191" t="s">
        <v>41</v>
      </c>
      <c r="B8" s="193" t="s">
        <v>42</v>
      </c>
      <c r="C8" s="194"/>
      <c r="D8" s="194"/>
      <c r="E8" s="195"/>
      <c r="F8" s="193" t="s">
        <v>43</v>
      </c>
      <c r="G8" s="194"/>
      <c r="H8" s="194"/>
      <c r="I8" s="195"/>
      <c r="J8" s="193" t="s">
        <v>44</v>
      </c>
      <c r="K8" s="194"/>
      <c r="L8" s="194"/>
      <c r="M8" s="194"/>
      <c r="N8" s="195"/>
      <c r="O8" s="193" t="s">
        <v>45</v>
      </c>
      <c r="P8" s="194"/>
      <c r="Q8" s="194"/>
      <c r="R8" s="195"/>
      <c r="S8" s="193" t="s">
        <v>46</v>
      </c>
      <c r="T8" s="194"/>
      <c r="U8" s="194"/>
      <c r="V8" s="194"/>
      <c r="W8" s="195"/>
      <c r="X8" s="193" t="s">
        <v>47</v>
      </c>
      <c r="Y8" s="194"/>
      <c r="Z8" s="194"/>
      <c r="AA8" s="195"/>
      <c r="AB8" s="193" t="s">
        <v>48</v>
      </c>
      <c r="AC8" s="194"/>
      <c r="AD8" s="194"/>
      <c r="AE8" s="195"/>
      <c r="AF8" s="193" t="s">
        <v>49</v>
      </c>
      <c r="AG8" s="194"/>
      <c r="AH8" s="194"/>
      <c r="AI8" s="195"/>
      <c r="AJ8" s="193" t="s">
        <v>50</v>
      </c>
      <c r="AK8" s="194"/>
      <c r="AL8" s="194"/>
      <c r="AM8" s="194"/>
      <c r="AN8" s="195"/>
      <c r="AO8" s="193" t="s">
        <v>51</v>
      </c>
      <c r="AP8" s="194"/>
      <c r="AQ8" s="194"/>
      <c r="AR8" s="195"/>
      <c r="AS8" s="193" t="s">
        <v>52</v>
      </c>
      <c r="AT8" s="194"/>
      <c r="AU8" s="194"/>
      <c r="AV8" s="194"/>
      <c r="AW8" s="195"/>
      <c r="AX8" s="193" t="s">
        <v>53</v>
      </c>
      <c r="AY8" s="194"/>
      <c r="AZ8" s="194"/>
      <c r="BA8" s="195"/>
      <c r="BB8" s="75"/>
    </row>
    <row r="9" spans="1:54" s="51" customFormat="1" ht="12.75">
      <c r="A9" s="192"/>
      <c r="B9" s="74">
        <v>1</v>
      </c>
      <c r="C9" s="74">
        <v>2</v>
      </c>
      <c r="D9" s="74">
        <v>3</v>
      </c>
      <c r="E9" s="74">
        <v>4</v>
      </c>
      <c r="F9" s="74">
        <v>5</v>
      </c>
      <c r="G9" s="74">
        <v>6</v>
      </c>
      <c r="H9" s="74">
        <v>7</v>
      </c>
      <c r="I9" s="74">
        <v>8</v>
      </c>
      <c r="J9" s="74">
        <v>9</v>
      </c>
      <c r="K9" s="74">
        <v>10</v>
      </c>
      <c r="L9" s="74">
        <v>11</v>
      </c>
      <c r="M9" s="74">
        <v>12</v>
      </c>
      <c r="N9" s="74">
        <v>13</v>
      </c>
      <c r="O9" s="74">
        <v>14</v>
      </c>
      <c r="P9" s="74">
        <v>15</v>
      </c>
      <c r="Q9" s="74">
        <v>16</v>
      </c>
      <c r="R9" s="74">
        <v>17</v>
      </c>
      <c r="S9" s="74">
        <v>18</v>
      </c>
      <c r="T9" s="74">
        <v>19</v>
      </c>
      <c r="U9" s="74">
        <v>20</v>
      </c>
      <c r="V9" s="74">
        <v>21</v>
      </c>
      <c r="W9" s="74">
        <v>22</v>
      </c>
      <c r="X9" s="74">
        <v>23</v>
      </c>
      <c r="Y9" s="74">
        <v>24</v>
      </c>
      <c r="Z9" s="74">
        <v>25</v>
      </c>
      <c r="AA9" s="74">
        <v>26</v>
      </c>
      <c r="AB9" s="74">
        <v>27</v>
      </c>
      <c r="AC9" s="74">
        <v>28</v>
      </c>
      <c r="AD9" s="74">
        <v>29</v>
      </c>
      <c r="AE9" s="74">
        <v>30</v>
      </c>
      <c r="AF9" s="74">
        <v>31</v>
      </c>
      <c r="AG9" s="74">
        <v>32</v>
      </c>
      <c r="AH9" s="74">
        <v>33</v>
      </c>
      <c r="AI9" s="74">
        <v>34</v>
      </c>
      <c r="AJ9" s="74">
        <v>35</v>
      </c>
      <c r="AK9" s="74">
        <v>36</v>
      </c>
      <c r="AL9" s="74">
        <v>37</v>
      </c>
      <c r="AM9" s="74">
        <v>38</v>
      </c>
      <c r="AN9" s="74">
        <v>39</v>
      </c>
      <c r="AO9" s="74">
        <v>40</v>
      </c>
      <c r="AP9" s="74">
        <v>41</v>
      </c>
      <c r="AQ9" s="74">
        <v>42</v>
      </c>
      <c r="AR9" s="74">
        <v>43</v>
      </c>
      <c r="AS9" s="74">
        <v>44</v>
      </c>
      <c r="AT9" s="74">
        <v>45</v>
      </c>
      <c r="AU9" s="74">
        <v>46</v>
      </c>
      <c r="AV9" s="74">
        <v>47</v>
      </c>
      <c r="AW9" s="74">
        <v>48</v>
      </c>
      <c r="AX9" s="74">
        <v>49</v>
      </c>
      <c r="AY9" s="74">
        <v>50</v>
      </c>
      <c r="AZ9" s="74">
        <v>51</v>
      </c>
      <c r="BA9" s="73">
        <v>52</v>
      </c>
      <c r="BB9" s="72"/>
    </row>
    <row r="10" spans="1:54" s="51" customFormat="1" ht="20.25">
      <c r="A10" s="71" t="s">
        <v>93</v>
      </c>
      <c r="B10" s="70" t="s">
        <v>99</v>
      </c>
      <c r="C10" s="70" t="s">
        <v>99</v>
      </c>
      <c r="D10" s="70" t="s">
        <v>99</v>
      </c>
      <c r="E10" s="70" t="s">
        <v>99</v>
      </c>
      <c r="F10" s="70" t="s">
        <v>99</v>
      </c>
      <c r="G10" s="70" t="s">
        <v>99</v>
      </c>
      <c r="H10" s="70" t="s">
        <v>99</v>
      </c>
      <c r="I10" s="70" t="s">
        <v>99</v>
      </c>
      <c r="J10" s="70" t="s">
        <v>99</v>
      </c>
      <c r="K10" s="70" t="s">
        <v>99</v>
      </c>
      <c r="L10" s="70" t="s">
        <v>99</v>
      </c>
      <c r="M10" s="70" t="s">
        <v>99</v>
      </c>
      <c r="N10" s="70" t="s">
        <v>99</v>
      </c>
      <c r="O10" s="70" t="s">
        <v>99</v>
      </c>
      <c r="P10" s="70" t="s">
        <v>99</v>
      </c>
      <c r="Q10" s="70" t="s">
        <v>99</v>
      </c>
      <c r="R10" s="70" t="s">
        <v>100</v>
      </c>
      <c r="S10" s="70" t="s">
        <v>100</v>
      </c>
      <c r="T10" s="70" t="s">
        <v>100</v>
      </c>
      <c r="U10" s="70" t="s">
        <v>101</v>
      </c>
      <c r="V10" s="70" t="s">
        <v>101</v>
      </c>
      <c r="W10" s="70" t="s">
        <v>101</v>
      </c>
      <c r="X10" s="70" t="s">
        <v>101</v>
      </c>
      <c r="Y10" s="20" t="s">
        <v>105</v>
      </c>
      <c r="Z10" s="20" t="s">
        <v>105</v>
      </c>
      <c r="AA10" s="20" t="s">
        <v>105</v>
      </c>
      <c r="AB10" s="20" t="s">
        <v>105</v>
      </c>
      <c r="AC10" s="40" t="s">
        <v>164</v>
      </c>
      <c r="AD10" s="40" t="s">
        <v>164</v>
      </c>
      <c r="AE10" s="40" t="s">
        <v>164</v>
      </c>
      <c r="AF10" s="40" t="s">
        <v>164</v>
      </c>
      <c r="AG10" s="20" t="s">
        <v>106</v>
      </c>
      <c r="AH10" s="20" t="s">
        <v>106</v>
      </c>
      <c r="AI10" s="20" t="s">
        <v>106</v>
      </c>
      <c r="AJ10" s="20" t="s">
        <v>106</v>
      </c>
      <c r="AK10" s="90" t="s">
        <v>107</v>
      </c>
      <c r="AL10" s="90" t="s">
        <v>107</v>
      </c>
      <c r="AM10" s="90" t="s">
        <v>108</v>
      </c>
      <c r="AN10" s="90" t="s">
        <v>108</v>
      </c>
      <c r="AO10" s="20"/>
      <c r="AP10" s="20"/>
      <c r="AQ10" s="90"/>
      <c r="AR10" s="90"/>
      <c r="AS10" s="20"/>
      <c r="AT10" s="20"/>
      <c r="AU10" s="20"/>
      <c r="AV10" s="20"/>
      <c r="AW10" s="20"/>
      <c r="AX10" s="20"/>
      <c r="AY10" s="20"/>
      <c r="AZ10" s="20"/>
      <c r="BA10" s="20"/>
      <c r="BB10" s="68"/>
    </row>
    <row r="11" spans="1:54" s="51" customFormat="1" ht="12.75">
      <c r="A11" s="66"/>
      <c r="B11" s="66" t="s">
        <v>68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67"/>
      <c r="T11" s="67"/>
      <c r="U11" s="67"/>
      <c r="V11" s="67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ht="10.5" customHeight="1">
      <c r="Q12" s="2" t="s">
        <v>260</v>
      </c>
    </row>
    <row r="13" spans="2:22" ht="4.5" customHeight="1">
      <c r="B13" s="64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5"/>
      <c r="S13" s="64"/>
      <c r="T13" s="64"/>
      <c r="U13" s="64"/>
      <c r="V13" s="64"/>
    </row>
    <row r="14" spans="1:56" ht="12.75" customHeight="1">
      <c r="A14" s="171" t="s">
        <v>23</v>
      </c>
      <c r="B14" s="202" t="s">
        <v>36</v>
      </c>
      <c r="C14" s="203"/>
      <c r="D14" s="204"/>
      <c r="E14" s="167" t="s">
        <v>0</v>
      </c>
      <c r="F14" s="167"/>
      <c r="G14" s="167"/>
      <c r="H14" s="167"/>
      <c r="I14" s="167"/>
      <c r="J14" s="167"/>
      <c r="K14" s="167"/>
      <c r="L14" s="167"/>
      <c r="M14" s="167"/>
      <c r="N14" s="167" t="s">
        <v>1</v>
      </c>
      <c r="O14" s="167"/>
      <c r="P14" s="171" t="s">
        <v>4</v>
      </c>
      <c r="Q14" s="167" t="s">
        <v>5</v>
      </c>
      <c r="R14" s="167"/>
      <c r="S14" s="181" t="s">
        <v>37</v>
      </c>
      <c r="T14" s="182"/>
      <c r="U14" s="182"/>
      <c r="V14" s="183"/>
      <c r="W14" s="167" t="s">
        <v>261</v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 t="s">
        <v>262</v>
      </c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80" t="s">
        <v>17</v>
      </c>
      <c r="AT14" s="180"/>
      <c r="AU14" s="180"/>
      <c r="AV14" s="180"/>
      <c r="AW14" s="171" t="s">
        <v>21</v>
      </c>
      <c r="AX14" s="181" t="s">
        <v>22</v>
      </c>
      <c r="AY14" s="182"/>
      <c r="AZ14" s="182"/>
      <c r="BA14" s="182"/>
      <c r="BB14" s="182"/>
      <c r="BC14" s="182"/>
      <c r="BD14" s="183"/>
    </row>
    <row r="15" spans="1:56" ht="12.75">
      <c r="A15" s="171"/>
      <c r="B15" s="205"/>
      <c r="C15" s="206"/>
      <c r="D15" s="20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71"/>
      <c r="Q15" s="167"/>
      <c r="R15" s="167"/>
      <c r="S15" s="184"/>
      <c r="T15" s="185"/>
      <c r="U15" s="185"/>
      <c r="V15" s="186"/>
      <c r="W15" s="171" t="s">
        <v>10</v>
      </c>
      <c r="X15" s="176" t="s">
        <v>39</v>
      </c>
      <c r="Y15" s="167" t="s">
        <v>40</v>
      </c>
      <c r="Z15" s="167"/>
      <c r="AA15" s="167"/>
      <c r="AB15" s="167"/>
      <c r="AC15" s="171" t="s">
        <v>16</v>
      </c>
      <c r="AD15" s="171" t="s">
        <v>64</v>
      </c>
      <c r="AE15" s="179" t="s">
        <v>12</v>
      </c>
      <c r="AF15" s="179"/>
      <c r="AG15" s="179"/>
      <c r="AH15" s="171" t="s">
        <v>10</v>
      </c>
      <c r="AI15" s="176" t="s">
        <v>39</v>
      </c>
      <c r="AJ15" s="167" t="s">
        <v>40</v>
      </c>
      <c r="AK15" s="167"/>
      <c r="AL15" s="167"/>
      <c r="AM15" s="167"/>
      <c r="AN15" s="171" t="s">
        <v>16</v>
      </c>
      <c r="AO15" s="171" t="s">
        <v>64</v>
      </c>
      <c r="AP15" s="179" t="s">
        <v>12</v>
      </c>
      <c r="AQ15" s="179"/>
      <c r="AR15" s="179"/>
      <c r="AS15" s="180"/>
      <c r="AT15" s="180"/>
      <c r="AU15" s="180"/>
      <c r="AV15" s="180"/>
      <c r="AW15" s="171"/>
      <c r="AX15" s="184"/>
      <c r="AY15" s="185"/>
      <c r="AZ15" s="185"/>
      <c r="BA15" s="185"/>
      <c r="BB15" s="185"/>
      <c r="BC15" s="185"/>
      <c r="BD15" s="186"/>
    </row>
    <row r="16" spans="1:56" ht="12.75" customHeight="1">
      <c r="A16" s="171"/>
      <c r="B16" s="205"/>
      <c r="C16" s="206"/>
      <c r="D16" s="20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71"/>
      <c r="Q16" s="167"/>
      <c r="R16" s="167"/>
      <c r="S16" s="187"/>
      <c r="T16" s="188"/>
      <c r="U16" s="188"/>
      <c r="V16" s="189"/>
      <c r="W16" s="171"/>
      <c r="X16" s="177"/>
      <c r="Y16" s="171" t="s">
        <v>11</v>
      </c>
      <c r="Z16" s="179" t="s">
        <v>12</v>
      </c>
      <c r="AA16" s="179"/>
      <c r="AB16" s="179"/>
      <c r="AC16" s="171"/>
      <c r="AD16" s="171"/>
      <c r="AE16" s="179"/>
      <c r="AF16" s="179"/>
      <c r="AG16" s="179"/>
      <c r="AH16" s="171"/>
      <c r="AI16" s="177"/>
      <c r="AJ16" s="171" t="s">
        <v>11</v>
      </c>
      <c r="AK16" s="179" t="s">
        <v>12</v>
      </c>
      <c r="AL16" s="179"/>
      <c r="AM16" s="179"/>
      <c r="AN16" s="171"/>
      <c r="AO16" s="171"/>
      <c r="AP16" s="179"/>
      <c r="AQ16" s="179"/>
      <c r="AR16" s="179"/>
      <c r="AS16" s="180"/>
      <c r="AT16" s="180"/>
      <c r="AU16" s="180"/>
      <c r="AV16" s="180"/>
      <c r="AW16" s="171"/>
      <c r="AX16" s="184"/>
      <c r="AY16" s="185"/>
      <c r="AZ16" s="185"/>
      <c r="BA16" s="185"/>
      <c r="BB16" s="185"/>
      <c r="BC16" s="185"/>
      <c r="BD16" s="186"/>
    </row>
    <row r="17" spans="1:56" ht="66.75" customHeight="1">
      <c r="A17" s="171"/>
      <c r="B17" s="208"/>
      <c r="C17" s="209"/>
      <c r="D17" s="210"/>
      <c r="E17" s="167"/>
      <c r="F17" s="167"/>
      <c r="G17" s="167"/>
      <c r="H17" s="167"/>
      <c r="I17" s="167"/>
      <c r="J17" s="167"/>
      <c r="K17" s="167"/>
      <c r="L17" s="167"/>
      <c r="M17" s="167"/>
      <c r="N17" s="63" t="s">
        <v>2</v>
      </c>
      <c r="O17" s="63" t="s">
        <v>3</v>
      </c>
      <c r="P17" s="171"/>
      <c r="Q17" s="63" t="s">
        <v>6</v>
      </c>
      <c r="R17" s="63" t="s">
        <v>7</v>
      </c>
      <c r="S17" s="172" t="s">
        <v>65</v>
      </c>
      <c r="T17" s="173"/>
      <c r="U17" s="174" t="s">
        <v>38</v>
      </c>
      <c r="V17" s="175"/>
      <c r="W17" s="171"/>
      <c r="X17" s="178"/>
      <c r="Y17" s="171"/>
      <c r="Z17" s="63" t="s">
        <v>13</v>
      </c>
      <c r="AA17" s="63" t="s">
        <v>14</v>
      </c>
      <c r="AB17" s="63" t="s">
        <v>15</v>
      </c>
      <c r="AC17" s="171"/>
      <c r="AD17" s="171"/>
      <c r="AE17" s="63" t="s">
        <v>13</v>
      </c>
      <c r="AF17" s="63" t="s">
        <v>14</v>
      </c>
      <c r="AG17" s="63" t="s">
        <v>15</v>
      </c>
      <c r="AH17" s="171"/>
      <c r="AI17" s="178"/>
      <c r="AJ17" s="171"/>
      <c r="AK17" s="63" t="s">
        <v>13</v>
      </c>
      <c r="AL17" s="63" t="s">
        <v>14</v>
      </c>
      <c r="AM17" s="63" t="s">
        <v>15</v>
      </c>
      <c r="AN17" s="171"/>
      <c r="AO17" s="171"/>
      <c r="AP17" s="63" t="s">
        <v>13</v>
      </c>
      <c r="AQ17" s="63" t="s">
        <v>14</v>
      </c>
      <c r="AR17" s="63" t="s">
        <v>15</v>
      </c>
      <c r="AS17" s="63" t="s">
        <v>18</v>
      </c>
      <c r="AT17" s="63" t="s">
        <v>19</v>
      </c>
      <c r="AU17" s="63" t="s">
        <v>69</v>
      </c>
      <c r="AV17" s="63" t="s">
        <v>20</v>
      </c>
      <c r="AW17" s="171"/>
      <c r="AX17" s="187"/>
      <c r="AY17" s="188"/>
      <c r="AZ17" s="188"/>
      <c r="BA17" s="188"/>
      <c r="BB17" s="188"/>
      <c r="BC17" s="188"/>
      <c r="BD17" s="189"/>
    </row>
    <row r="18" spans="1:56" s="2" customFormat="1" ht="12.75" customHeight="1">
      <c r="A18" s="148" t="s">
        <v>131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50"/>
    </row>
    <row r="19" spans="1:63" s="2" customFormat="1" ht="25.5" customHeight="1">
      <c r="A19" s="4">
        <v>1</v>
      </c>
      <c r="B19" s="115" t="s">
        <v>133</v>
      </c>
      <c r="C19" s="115"/>
      <c r="D19" s="115"/>
      <c r="E19" s="143" t="s">
        <v>112</v>
      </c>
      <c r="F19" s="143"/>
      <c r="G19" s="143"/>
      <c r="H19" s="143"/>
      <c r="I19" s="143"/>
      <c r="J19" s="143"/>
      <c r="K19" s="143"/>
      <c r="L19" s="143"/>
      <c r="M19" s="143"/>
      <c r="N19" s="4"/>
      <c r="O19" s="4"/>
      <c r="P19" s="4"/>
      <c r="Q19" s="4"/>
      <c r="R19" s="4"/>
      <c r="S19" s="106">
        <f>X19+AI19</f>
        <v>120</v>
      </c>
      <c r="T19" s="108"/>
      <c r="U19" s="106">
        <f>X19+AI19</f>
        <v>120</v>
      </c>
      <c r="V19" s="108"/>
      <c r="W19" s="32">
        <f>X19/30</f>
        <v>4</v>
      </c>
      <c r="X19" s="4">
        <f>Y19+AC19</f>
        <v>120</v>
      </c>
      <c r="Y19" s="4">
        <f>Z19+AA19+AB19</f>
        <v>32</v>
      </c>
      <c r="Z19" s="4">
        <f aca="true" t="shared" si="0" ref="Z19:AB20">AE19*16</f>
        <v>16</v>
      </c>
      <c r="AA19" s="4">
        <f t="shared" si="0"/>
        <v>16</v>
      </c>
      <c r="AB19" s="4">
        <f t="shared" si="0"/>
        <v>0</v>
      </c>
      <c r="AC19" s="4">
        <v>88</v>
      </c>
      <c r="AD19" s="4">
        <f>AE19+AF19+AG19</f>
        <v>2</v>
      </c>
      <c r="AE19" s="4">
        <v>1</v>
      </c>
      <c r="AF19" s="4">
        <v>1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>
        <v>3</v>
      </c>
      <c r="AU19" s="4"/>
      <c r="AV19" s="4"/>
      <c r="AW19" s="4"/>
      <c r="AX19" s="103" t="s">
        <v>263</v>
      </c>
      <c r="AY19" s="104"/>
      <c r="AZ19" s="104"/>
      <c r="BA19" s="104"/>
      <c r="BB19" s="104"/>
      <c r="BC19" s="104"/>
      <c r="BD19" s="105"/>
      <c r="BE19" s="94"/>
      <c r="BF19" s="95"/>
      <c r="BG19" s="95"/>
      <c r="BH19" s="95"/>
      <c r="BI19" s="95"/>
      <c r="BJ19" s="95"/>
      <c r="BK19" s="96"/>
    </row>
    <row r="20" spans="1:63" ht="25.5" customHeight="1">
      <c r="A20" s="55">
        <v>2</v>
      </c>
      <c r="B20" s="115" t="s">
        <v>171</v>
      </c>
      <c r="C20" s="115"/>
      <c r="D20" s="115"/>
      <c r="E20" s="161" t="s">
        <v>165</v>
      </c>
      <c r="F20" s="161"/>
      <c r="G20" s="161"/>
      <c r="H20" s="161"/>
      <c r="I20" s="161"/>
      <c r="J20" s="161"/>
      <c r="K20" s="161"/>
      <c r="L20" s="161"/>
      <c r="M20" s="161"/>
      <c r="N20" s="55"/>
      <c r="O20" s="55"/>
      <c r="P20" s="4"/>
      <c r="Q20" s="4"/>
      <c r="R20" s="55"/>
      <c r="S20" s="165">
        <f>X20+AI20</f>
        <v>150</v>
      </c>
      <c r="T20" s="166"/>
      <c r="U20" s="165">
        <f>X20+AI20</f>
        <v>150</v>
      </c>
      <c r="V20" s="166"/>
      <c r="W20" s="60">
        <f>X20/30</f>
        <v>5</v>
      </c>
      <c r="X20" s="57">
        <f>Y20+AC20</f>
        <v>150</v>
      </c>
      <c r="Y20" s="55">
        <f>Z20+AA20+AB20</f>
        <v>32</v>
      </c>
      <c r="Z20" s="55">
        <f t="shared" si="0"/>
        <v>16</v>
      </c>
      <c r="AA20" s="55">
        <f t="shared" si="0"/>
        <v>16</v>
      </c>
      <c r="AB20" s="55">
        <f t="shared" si="0"/>
        <v>0</v>
      </c>
      <c r="AC20" s="57">
        <v>118</v>
      </c>
      <c r="AD20" s="55">
        <f>AE20+AF20+AG20</f>
        <v>2</v>
      </c>
      <c r="AE20" s="55">
        <v>1</v>
      </c>
      <c r="AF20" s="60">
        <v>1</v>
      </c>
      <c r="AG20" s="55"/>
      <c r="AH20" s="62">
        <f>AI20/30</f>
        <v>0</v>
      </c>
      <c r="AI20" s="55">
        <f>AJ20+AN20</f>
        <v>0</v>
      </c>
      <c r="AJ20" s="55">
        <f>AK20+AL20+AM20</f>
        <v>0</v>
      </c>
      <c r="AK20" s="55">
        <f>AP20*16</f>
        <v>0</v>
      </c>
      <c r="AL20" s="55">
        <f>AQ20*16</f>
        <v>0</v>
      </c>
      <c r="AM20" s="55">
        <f>AR20*16</f>
        <v>0</v>
      </c>
      <c r="AN20" s="55"/>
      <c r="AO20" s="55">
        <f>AP20+AQ20+AR20</f>
        <v>0</v>
      </c>
      <c r="AP20" s="55"/>
      <c r="AQ20" s="55"/>
      <c r="AR20" s="55"/>
      <c r="AS20" s="58" t="s">
        <v>129</v>
      </c>
      <c r="AT20" s="55"/>
      <c r="AU20" s="55"/>
      <c r="AV20" s="55"/>
      <c r="AW20" s="55"/>
      <c r="AX20" s="165" t="s">
        <v>197</v>
      </c>
      <c r="AY20" s="211"/>
      <c r="AZ20" s="211"/>
      <c r="BA20" s="211"/>
      <c r="BB20" s="211"/>
      <c r="BC20" s="211"/>
      <c r="BD20" s="166"/>
      <c r="BE20" s="100"/>
      <c r="BF20" s="101"/>
      <c r="BG20" s="101"/>
      <c r="BH20" s="101"/>
      <c r="BI20" s="101"/>
      <c r="BJ20" s="101"/>
      <c r="BK20" s="102"/>
    </row>
    <row r="21" spans="1:56" ht="12.75" customHeight="1">
      <c r="A21" s="199" t="s">
        <v>123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1"/>
    </row>
    <row r="22" spans="1:63" s="61" customFormat="1" ht="25.5" customHeight="1">
      <c r="A22" s="58">
        <v>1</v>
      </c>
      <c r="B22" s="163" t="s">
        <v>157</v>
      </c>
      <c r="C22" s="163"/>
      <c r="D22" s="163"/>
      <c r="E22" s="168" t="s">
        <v>130</v>
      </c>
      <c r="F22" s="169"/>
      <c r="G22" s="169"/>
      <c r="H22" s="169"/>
      <c r="I22" s="169"/>
      <c r="J22" s="169"/>
      <c r="K22" s="169"/>
      <c r="L22" s="169"/>
      <c r="M22" s="170"/>
      <c r="N22" s="58"/>
      <c r="O22" s="58"/>
      <c r="P22" s="58">
        <v>13</v>
      </c>
      <c r="Q22" s="58">
        <v>1</v>
      </c>
      <c r="R22" s="58"/>
      <c r="S22" s="165">
        <f aca="true" t="shared" si="1" ref="S22:S33">X22+AI22</f>
        <v>90</v>
      </c>
      <c r="T22" s="166"/>
      <c r="U22" s="165">
        <f aca="true" t="shared" si="2" ref="U22:U33">X22+AI22</f>
        <v>90</v>
      </c>
      <c r="V22" s="166"/>
      <c r="W22" s="60">
        <f aca="true" t="shared" si="3" ref="W22:W33">X22/30</f>
        <v>3</v>
      </c>
      <c r="X22" s="57">
        <f aca="true" t="shared" si="4" ref="X22:X33">Y22+AC22</f>
        <v>90</v>
      </c>
      <c r="Y22" s="55">
        <f aca="true" t="shared" si="5" ref="Y22:Y33">Z22+AA22+AB22</f>
        <v>32</v>
      </c>
      <c r="Z22" s="55">
        <f aca="true" t="shared" si="6" ref="Z22:Z33">AE22*16</f>
        <v>16</v>
      </c>
      <c r="AA22" s="55">
        <f aca="true" t="shared" si="7" ref="AA22:AA33">AF22*16</f>
        <v>16</v>
      </c>
      <c r="AB22" s="55">
        <f aca="true" t="shared" si="8" ref="AB22:AB33">AG22*16</f>
        <v>0</v>
      </c>
      <c r="AC22" s="58">
        <v>58</v>
      </c>
      <c r="AD22" s="55">
        <f aca="true" t="shared" si="9" ref="AD22:AD33">AE22+AF22+AG22</f>
        <v>2</v>
      </c>
      <c r="AE22" s="58">
        <v>1</v>
      </c>
      <c r="AF22" s="60">
        <v>1</v>
      </c>
      <c r="AG22" s="58"/>
      <c r="AH22" s="55">
        <f aca="true" t="shared" si="10" ref="AH22:AH33">AI22/30</f>
        <v>0</v>
      </c>
      <c r="AI22" s="55">
        <f aca="true" t="shared" si="11" ref="AI22:AI33">AJ22+AN22</f>
        <v>0</v>
      </c>
      <c r="AJ22" s="55">
        <f aca="true" t="shared" si="12" ref="AJ22:AJ33">AK22+AL22+AM22</f>
        <v>0</v>
      </c>
      <c r="AK22" s="55">
        <f aca="true" t="shared" si="13" ref="AK22:AK33">AP22*16</f>
        <v>0</v>
      </c>
      <c r="AL22" s="55">
        <f aca="true" t="shared" si="14" ref="AL22:AL33">AQ22*16</f>
        <v>0</v>
      </c>
      <c r="AM22" s="55">
        <f aca="true" t="shared" si="15" ref="AM22:AM33">AR22*16</f>
        <v>0</v>
      </c>
      <c r="AN22" s="58"/>
      <c r="AO22" s="55">
        <f aca="true" t="shared" si="16" ref="AO22:AO33">AP22+AQ22+AR22</f>
        <v>0</v>
      </c>
      <c r="AP22" s="58"/>
      <c r="AQ22" s="58"/>
      <c r="AR22" s="58"/>
      <c r="AS22" s="58" t="s">
        <v>129</v>
      </c>
      <c r="AT22" s="58"/>
      <c r="AU22" s="58"/>
      <c r="AV22" s="58"/>
      <c r="AW22" s="58"/>
      <c r="AX22" s="196" t="s">
        <v>206</v>
      </c>
      <c r="AY22" s="197"/>
      <c r="AZ22" s="197"/>
      <c r="BA22" s="197"/>
      <c r="BB22" s="197"/>
      <c r="BC22" s="197"/>
      <c r="BD22" s="198"/>
      <c r="BE22" s="97" t="s">
        <v>236</v>
      </c>
      <c r="BF22" s="98"/>
      <c r="BG22" s="98"/>
      <c r="BH22" s="98"/>
      <c r="BI22" s="98"/>
      <c r="BJ22" s="98"/>
      <c r="BK22" s="99"/>
    </row>
    <row r="23" spans="1:63" s="61" customFormat="1" ht="25.5" customHeight="1">
      <c r="A23" s="58">
        <v>2</v>
      </c>
      <c r="B23" s="163" t="s">
        <v>158</v>
      </c>
      <c r="C23" s="163"/>
      <c r="D23" s="163"/>
      <c r="E23" s="231" t="s">
        <v>128</v>
      </c>
      <c r="F23" s="231"/>
      <c r="G23" s="231"/>
      <c r="H23" s="231"/>
      <c r="I23" s="231"/>
      <c r="J23" s="231"/>
      <c r="K23" s="231"/>
      <c r="L23" s="231"/>
      <c r="M23" s="231"/>
      <c r="N23" s="58"/>
      <c r="O23" s="58"/>
      <c r="P23" s="58">
        <v>13</v>
      </c>
      <c r="Q23" s="58">
        <v>1</v>
      </c>
      <c r="R23" s="58"/>
      <c r="S23" s="165">
        <f t="shared" si="1"/>
        <v>90</v>
      </c>
      <c r="T23" s="166"/>
      <c r="U23" s="165">
        <f t="shared" si="2"/>
        <v>90</v>
      </c>
      <c r="V23" s="166"/>
      <c r="W23" s="60">
        <f t="shared" si="3"/>
        <v>3</v>
      </c>
      <c r="X23" s="57">
        <f t="shared" si="4"/>
        <v>90</v>
      </c>
      <c r="Y23" s="55">
        <f t="shared" si="5"/>
        <v>32</v>
      </c>
      <c r="Z23" s="55">
        <f t="shared" si="6"/>
        <v>16</v>
      </c>
      <c r="AA23" s="55">
        <f t="shared" si="7"/>
        <v>16</v>
      </c>
      <c r="AB23" s="55">
        <f t="shared" si="8"/>
        <v>0</v>
      </c>
      <c r="AC23" s="58">
        <v>58</v>
      </c>
      <c r="AD23" s="55">
        <f t="shared" si="9"/>
        <v>2</v>
      </c>
      <c r="AE23" s="58">
        <v>1</v>
      </c>
      <c r="AF23" s="60">
        <v>1</v>
      </c>
      <c r="AG23" s="58"/>
      <c r="AH23" s="55">
        <f t="shared" si="10"/>
        <v>0</v>
      </c>
      <c r="AI23" s="55">
        <f t="shared" si="11"/>
        <v>0</v>
      </c>
      <c r="AJ23" s="55">
        <f t="shared" si="12"/>
        <v>0</v>
      </c>
      <c r="AK23" s="55">
        <f t="shared" si="13"/>
        <v>0</v>
      </c>
      <c r="AL23" s="55">
        <f t="shared" si="14"/>
        <v>0</v>
      </c>
      <c r="AM23" s="55">
        <f t="shared" si="15"/>
        <v>0</v>
      </c>
      <c r="AN23" s="58"/>
      <c r="AO23" s="55">
        <f t="shared" si="16"/>
        <v>0</v>
      </c>
      <c r="AP23" s="58"/>
      <c r="AQ23" s="58"/>
      <c r="AR23" s="58"/>
      <c r="AS23" s="58" t="s">
        <v>89</v>
      </c>
      <c r="AT23" s="58"/>
      <c r="AU23" s="58"/>
      <c r="AV23" s="58"/>
      <c r="AW23" s="58"/>
      <c r="AX23" s="196" t="s">
        <v>146</v>
      </c>
      <c r="AY23" s="197"/>
      <c r="AZ23" s="197"/>
      <c r="BA23" s="197"/>
      <c r="BB23" s="197"/>
      <c r="BC23" s="197"/>
      <c r="BD23" s="198"/>
      <c r="BE23" s="97" t="s">
        <v>237</v>
      </c>
      <c r="BF23" s="98"/>
      <c r="BG23" s="98"/>
      <c r="BH23" s="98"/>
      <c r="BI23" s="98"/>
      <c r="BJ23" s="98"/>
      <c r="BK23" s="99"/>
    </row>
    <row r="24" spans="1:63" s="61" customFormat="1" ht="25.5" customHeight="1">
      <c r="A24" s="58">
        <v>3</v>
      </c>
      <c r="B24" s="163" t="s">
        <v>159</v>
      </c>
      <c r="C24" s="163"/>
      <c r="D24" s="163"/>
      <c r="E24" s="164" t="s">
        <v>127</v>
      </c>
      <c r="F24" s="164"/>
      <c r="G24" s="164"/>
      <c r="H24" s="164"/>
      <c r="I24" s="164"/>
      <c r="J24" s="164"/>
      <c r="K24" s="164"/>
      <c r="L24" s="164"/>
      <c r="M24" s="164"/>
      <c r="N24" s="58"/>
      <c r="O24" s="58"/>
      <c r="P24" s="58">
        <v>13</v>
      </c>
      <c r="Q24" s="58">
        <v>1</v>
      </c>
      <c r="R24" s="58"/>
      <c r="S24" s="165">
        <f t="shared" si="1"/>
        <v>90</v>
      </c>
      <c r="T24" s="166"/>
      <c r="U24" s="165">
        <f t="shared" si="2"/>
        <v>90</v>
      </c>
      <c r="V24" s="166"/>
      <c r="W24" s="60">
        <f t="shared" si="3"/>
        <v>3</v>
      </c>
      <c r="X24" s="57">
        <f t="shared" si="4"/>
        <v>90</v>
      </c>
      <c r="Y24" s="55">
        <f t="shared" si="5"/>
        <v>32</v>
      </c>
      <c r="Z24" s="55">
        <f t="shared" si="6"/>
        <v>16</v>
      </c>
      <c r="AA24" s="55">
        <f t="shared" si="7"/>
        <v>16</v>
      </c>
      <c r="AB24" s="55">
        <f t="shared" si="8"/>
        <v>0</v>
      </c>
      <c r="AC24" s="58">
        <v>58</v>
      </c>
      <c r="AD24" s="55">
        <f t="shared" si="9"/>
        <v>2</v>
      </c>
      <c r="AE24" s="58">
        <v>1</v>
      </c>
      <c r="AF24" s="60">
        <v>1</v>
      </c>
      <c r="AG24" s="58"/>
      <c r="AH24" s="55">
        <f t="shared" si="10"/>
        <v>0</v>
      </c>
      <c r="AI24" s="55">
        <f t="shared" si="11"/>
        <v>0</v>
      </c>
      <c r="AJ24" s="55">
        <f t="shared" si="12"/>
        <v>0</v>
      </c>
      <c r="AK24" s="55">
        <f t="shared" si="13"/>
        <v>0</v>
      </c>
      <c r="AL24" s="55">
        <f t="shared" si="14"/>
        <v>0</v>
      </c>
      <c r="AM24" s="55">
        <f t="shared" si="15"/>
        <v>0</v>
      </c>
      <c r="AN24" s="58"/>
      <c r="AO24" s="55">
        <f t="shared" si="16"/>
        <v>0</v>
      </c>
      <c r="AP24" s="58"/>
      <c r="AQ24" s="58"/>
      <c r="AR24" s="58"/>
      <c r="AS24" s="58" t="s">
        <v>89</v>
      </c>
      <c r="AT24" s="58"/>
      <c r="AU24" s="58"/>
      <c r="AV24" s="58"/>
      <c r="AW24" s="58"/>
      <c r="AX24" s="196" t="s">
        <v>146</v>
      </c>
      <c r="AY24" s="197"/>
      <c r="AZ24" s="197"/>
      <c r="BA24" s="197"/>
      <c r="BB24" s="197"/>
      <c r="BC24" s="197"/>
      <c r="BD24" s="198"/>
      <c r="BE24" s="97" t="s">
        <v>238</v>
      </c>
      <c r="BF24" s="98"/>
      <c r="BG24" s="98"/>
      <c r="BH24" s="98"/>
      <c r="BI24" s="98"/>
      <c r="BJ24" s="98"/>
      <c r="BK24" s="99"/>
    </row>
    <row r="25" spans="1:63" s="61" customFormat="1" ht="25.5" customHeight="1">
      <c r="A25" s="58">
        <v>4</v>
      </c>
      <c r="B25" s="163" t="s">
        <v>160</v>
      </c>
      <c r="C25" s="163"/>
      <c r="D25" s="163"/>
      <c r="E25" s="164" t="s">
        <v>174</v>
      </c>
      <c r="F25" s="164"/>
      <c r="G25" s="164"/>
      <c r="H25" s="164"/>
      <c r="I25" s="164"/>
      <c r="J25" s="164"/>
      <c r="K25" s="164"/>
      <c r="L25" s="164"/>
      <c r="M25" s="164"/>
      <c r="N25" s="58"/>
      <c r="O25" s="58"/>
      <c r="P25" s="58">
        <v>13</v>
      </c>
      <c r="Q25" s="58">
        <v>1</v>
      </c>
      <c r="R25" s="58"/>
      <c r="S25" s="165">
        <f t="shared" si="1"/>
        <v>90</v>
      </c>
      <c r="T25" s="166"/>
      <c r="U25" s="165">
        <f t="shared" si="2"/>
        <v>90</v>
      </c>
      <c r="V25" s="166"/>
      <c r="W25" s="60">
        <f t="shared" si="3"/>
        <v>3</v>
      </c>
      <c r="X25" s="57">
        <f t="shared" si="4"/>
        <v>90</v>
      </c>
      <c r="Y25" s="55">
        <f t="shared" si="5"/>
        <v>32</v>
      </c>
      <c r="Z25" s="55">
        <f t="shared" si="6"/>
        <v>16</v>
      </c>
      <c r="AA25" s="55">
        <f t="shared" si="7"/>
        <v>16</v>
      </c>
      <c r="AB25" s="55">
        <f t="shared" si="8"/>
        <v>0</v>
      </c>
      <c r="AC25" s="58">
        <v>58</v>
      </c>
      <c r="AD25" s="55">
        <f t="shared" si="9"/>
        <v>2</v>
      </c>
      <c r="AE25" s="58">
        <v>1</v>
      </c>
      <c r="AF25" s="60">
        <v>1</v>
      </c>
      <c r="AG25" s="58"/>
      <c r="AH25" s="55">
        <f t="shared" si="10"/>
        <v>0</v>
      </c>
      <c r="AI25" s="55">
        <f t="shared" si="11"/>
        <v>0</v>
      </c>
      <c r="AJ25" s="55">
        <f t="shared" si="12"/>
        <v>0</v>
      </c>
      <c r="AK25" s="55">
        <f t="shared" si="13"/>
        <v>0</v>
      </c>
      <c r="AL25" s="55">
        <f t="shared" si="14"/>
        <v>0</v>
      </c>
      <c r="AM25" s="55">
        <f t="shared" si="15"/>
        <v>0</v>
      </c>
      <c r="AN25" s="58"/>
      <c r="AO25" s="55">
        <f t="shared" si="16"/>
        <v>0</v>
      </c>
      <c r="AP25" s="58"/>
      <c r="AQ25" s="58"/>
      <c r="AR25" s="58"/>
      <c r="AS25" s="58" t="s">
        <v>89</v>
      </c>
      <c r="AT25" s="58"/>
      <c r="AU25" s="58"/>
      <c r="AV25" s="58"/>
      <c r="AW25" s="58"/>
      <c r="AX25" s="196" t="s">
        <v>146</v>
      </c>
      <c r="AY25" s="197"/>
      <c r="AZ25" s="197"/>
      <c r="BA25" s="197"/>
      <c r="BB25" s="197"/>
      <c r="BC25" s="197"/>
      <c r="BD25" s="198"/>
      <c r="BE25" s="97" t="s">
        <v>239</v>
      </c>
      <c r="BF25" s="98"/>
      <c r="BG25" s="98"/>
      <c r="BH25" s="98"/>
      <c r="BI25" s="98"/>
      <c r="BJ25" s="98"/>
      <c r="BK25" s="99"/>
    </row>
    <row r="26" spans="1:63" ht="25.5" customHeight="1">
      <c r="A26" s="58">
        <v>5</v>
      </c>
      <c r="B26" s="163"/>
      <c r="C26" s="163"/>
      <c r="D26" s="163"/>
      <c r="E26" s="161"/>
      <c r="F26" s="161"/>
      <c r="G26" s="161"/>
      <c r="H26" s="161"/>
      <c r="I26" s="161"/>
      <c r="J26" s="161"/>
      <c r="K26" s="161"/>
      <c r="L26" s="161"/>
      <c r="M26" s="161"/>
      <c r="N26" s="55"/>
      <c r="O26" s="55"/>
      <c r="P26" s="58"/>
      <c r="Q26" s="55"/>
      <c r="R26" s="55"/>
      <c r="S26" s="165"/>
      <c r="T26" s="166"/>
      <c r="U26" s="165"/>
      <c r="V26" s="166"/>
      <c r="W26" s="60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7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165"/>
      <c r="AY26" s="211"/>
      <c r="AZ26" s="211"/>
      <c r="BA26" s="211"/>
      <c r="BB26" s="211"/>
      <c r="BC26" s="211"/>
      <c r="BD26" s="166"/>
      <c r="BE26" s="100"/>
      <c r="BF26" s="101"/>
      <c r="BG26" s="101"/>
      <c r="BH26" s="101"/>
      <c r="BI26" s="101"/>
      <c r="BJ26" s="101"/>
      <c r="BK26" s="102"/>
    </row>
    <row r="27" spans="1:56" s="2" customFormat="1" ht="12.75" customHeight="1">
      <c r="A27" s="148" t="s">
        <v>132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50"/>
    </row>
    <row r="28" spans="1:63" s="61" customFormat="1" ht="25.5" customHeight="1">
      <c r="A28" s="58">
        <v>1</v>
      </c>
      <c r="B28" s="163" t="s">
        <v>161</v>
      </c>
      <c r="C28" s="163"/>
      <c r="D28" s="163"/>
      <c r="E28" s="164" t="s">
        <v>126</v>
      </c>
      <c r="F28" s="164"/>
      <c r="G28" s="164"/>
      <c r="H28" s="164"/>
      <c r="I28" s="164"/>
      <c r="J28" s="164"/>
      <c r="K28" s="164"/>
      <c r="L28" s="164"/>
      <c r="M28" s="164"/>
      <c r="N28" s="58"/>
      <c r="O28" s="58"/>
      <c r="P28" s="58">
        <v>13</v>
      </c>
      <c r="Q28" s="58">
        <v>1</v>
      </c>
      <c r="R28" s="58"/>
      <c r="S28" s="165">
        <f t="shared" si="1"/>
        <v>90</v>
      </c>
      <c r="T28" s="166"/>
      <c r="U28" s="165">
        <f t="shared" si="2"/>
        <v>90</v>
      </c>
      <c r="V28" s="166"/>
      <c r="W28" s="60">
        <f t="shared" si="3"/>
        <v>3</v>
      </c>
      <c r="X28" s="57">
        <f t="shared" si="4"/>
        <v>90</v>
      </c>
      <c r="Y28" s="55">
        <f t="shared" si="5"/>
        <v>32</v>
      </c>
      <c r="Z28" s="55">
        <f t="shared" si="6"/>
        <v>16</v>
      </c>
      <c r="AA28" s="55">
        <f t="shared" si="7"/>
        <v>16</v>
      </c>
      <c r="AB28" s="55">
        <f t="shared" si="8"/>
        <v>0</v>
      </c>
      <c r="AC28" s="58">
        <v>58</v>
      </c>
      <c r="AD28" s="55">
        <f t="shared" si="9"/>
        <v>2</v>
      </c>
      <c r="AE28" s="58">
        <v>1</v>
      </c>
      <c r="AF28" s="58">
        <v>1</v>
      </c>
      <c r="AG28" s="58"/>
      <c r="AH28" s="55">
        <f t="shared" si="10"/>
        <v>0</v>
      </c>
      <c r="AI28" s="55">
        <f t="shared" si="11"/>
        <v>0</v>
      </c>
      <c r="AJ28" s="55">
        <f t="shared" si="12"/>
        <v>0</v>
      </c>
      <c r="AK28" s="55">
        <f t="shared" si="13"/>
        <v>0</v>
      </c>
      <c r="AL28" s="55">
        <f t="shared" si="14"/>
        <v>0</v>
      </c>
      <c r="AM28" s="55">
        <f t="shared" si="15"/>
        <v>0</v>
      </c>
      <c r="AN28" s="58"/>
      <c r="AO28" s="55">
        <f t="shared" si="16"/>
        <v>0</v>
      </c>
      <c r="AP28" s="58"/>
      <c r="AQ28" s="58"/>
      <c r="AR28" s="58"/>
      <c r="AS28" s="58"/>
      <c r="AT28" s="58">
        <v>3</v>
      </c>
      <c r="AU28" s="58"/>
      <c r="AV28" s="58"/>
      <c r="AW28" s="58"/>
      <c r="AX28" s="196" t="s">
        <v>197</v>
      </c>
      <c r="AY28" s="197"/>
      <c r="AZ28" s="197"/>
      <c r="BA28" s="197"/>
      <c r="BB28" s="197"/>
      <c r="BC28" s="197"/>
      <c r="BD28" s="198"/>
      <c r="BE28" s="97" t="s">
        <v>240</v>
      </c>
      <c r="BF28" s="98"/>
      <c r="BG28" s="98"/>
      <c r="BH28" s="98"/>
      <c r="BI28" s="98"/>
      <c r="BJ28" s="98"/>
      <c r="BK28" s="99"/>
    </row>
    <row r="29" spans="1:63" s="61" customFormat="1" ht="25.5" customHeight="1">
      <c r="A29" s="58">
        <v>2</v>
      </c>
      <c r="B29" s="163" t="s">
        <v>162</v>
      </c>
      <c r="C29" s="163"/>
      <c r="D29" s="163"/>
      <c r="E29" s="164" t="s">
        <v>148</v>
      </c>
      <c r="F29" s="164"/>
      <c r="G29" s="164"/>
      <c r="H29" s="164"/>
      <c r="I29" s="164"/>
      <c r="J29" s="164"/>
      <c r="K29" s="164"/>
      <c r="L29" s="164"/>
      <c r="M29" s="164"/>
      <c r="N29" s="58"/>
      <c r="O29" s="58"/>
      <c r="P29" s="58">
        <v>13</v>
      </c>
      <c r="Q29" s="58">
        <v>1</v>
      </c>
      <c r="R29" s="58"/>
      <c r="S29" s="165">
        <f t="shared" si="1"/>
        <v>90</v>
      </c>
      <c r="T29" s="166"/>
      <c r="U29" s="165">
        <f t="shared" si="2"/>
        <v>90</v>
      </c>
      <c r="V29" s="166"/>
      <c r="W29" s="60">
        <f t="shared" si="3"/>
        <v>3</v>
      </c>
      <c r="X29" s="57">
        <f t="shared" si="4"/>
        <v>90</v>
      </c>
      <c r="Y29" s="55">
        <f t="shared" si="5"/>
        <v>32</v>
      </c>
      <c r="Z29" s="55">
        <f t="shared" si="6"/>
        <v>16</v>
      </c>
      <c r="AA29" s="55">
        <f t="shared" si="7"/>
        <v>16</v>
      </c>
      <c r="AB29" s="55">
        <f t="shared" si="8"/>
        <v>0</v>
      </c>
      <c r="AC29" s="58">
        <v>58</v>
      </c>
      <c r="AD29" s="55">
        <f t="shared" si="9"/>
        <v>2</v>
      </c>
      <c r="AE29" s="58">
        <v>1</v>
      </c>
      <c r="AF29" s="58">
        <v>1</v>
      </c>
      <c r="AG29" s="58"/>
      <c r="AH29" s="55">
        <f t="shared" si="10"/>
        <v>0</v>
      </c>
      <c r="AI29" s="55">
        <f t="shared" si="11"/>
        <v>0</v>
      </c>
      <c r="AJ29" s="55">
        <f t="shared" si="12"/>
        <v>0</v>
      </c>
      <c r="AK29" s="55">
        <f t="shared" si="13"/>
        <v>0</v>
      </c>
      <c r="AL29" s="55">
        <f t="shared" si="14"/>
        <v>0</v>
      </c>
      <c r="AM29" s="55">
        <f t="shared" si="15"/>
        <v>0</v>
      </c>
      <c r="AN29" s="58"/>
      <c r="AO29" s="55">
        <f t="shared" si="16"/>
        <v>0</v>
      </c>
      <c r="AP29" s="58"/>
      <c r="AQ29" s="58"/>
      <c r="AR29" s="58"/>
      <c r="AS29" s="58"/>
      <c r="AT29" s="58">
        <v>3</v>
      </c>
      <c r="AU29" s="58"/>
      <c r="AV29" s="58"/>
      <c r="AW29" s="58"/>
      <c r="AX29" s="196" t="s">
        <v>206</v>
      </c>
      <c r="AY29" s="197"/>
      <c r="AZ29" s="197"/>
      <c r="BA29" s="197"/>
      <c r="BB29" s="197"/>
      <c r="BC29" s="197"/>
      <c r="BD29" s="198"/>
      <c r="BE29" s="97" t="s">
        <v>241</v>
      </c>
      <c r="BF29" s="98"/>
      <c r="BG29" s="98"/>
      <c r="BH29" s="98"/>
      <c r="BI29" s="98"/>
      <c r="BJ29" s="98"/>
      <c r="BK29" s="99"/>
    </row>
    <row r="30" spans="1:63" ht="25.5" customHeight="1">
      <c r="A30" s="58">
        <v>3</v>
      </c>
      <c r="B30" s="163" t="s">
        <v>135</v>
      </c>
      <c r="C30" s="163"/>
      <c r="D30" s="163"/>
      <c r="E30" s="143" t="s">
        <v>175</v>
      </c>
      <c r="F30" s="143"/>
      <c r="G30" s="143"/>
      <c r="H30" s="143"/>
      <c r="I30" s="143"/>
      <c r="J30" s="143"/>
      <c r="K30" s="143"/>
      <c r="L30" s="143"/>
      <c r="M30" s="143"/>
      <c r="N30" s="55"/>
      <c r="O30" s="55"/>
      <c r="P30" s="58">
        <v>13</v>
      </c>
      <c r="Q30" s="55">
        <v>1</v>
      </c>
      <c r="R30" s="58"/>
      <c r="S30" s="165">
        <v>270</v>
      </c>
      <c r="T30" s="166"/>
      <c r="U30" s="165">
        <f t="shared" si="2"/>
        <v>90</v>
      </c>
      <c r="V30" s="166"/>
      <c r="W30" s="60">
        <f t="shared" si="3"/>
        <v>3</v>
      </c>
      <c r="X30" s="57">
        <f t="shared" si="4"/>
        <v>90</v>
      </c>
      <c r="Y30" s="55">
        <f t="shared" si="5"/>
        <v>32</v>
      </c>
      <c r="Z30" s="55">
        <f t="shared" si="6"/>
        <v>0</v>
      </c>
      <c r="AA30" s="55">
        <f t="shared" si="7"/>
        <v>32</v>
      </c>
      <c r="AB30" s="55">
        <f t="shared" si="8"/>
        <v>0</v>
      </c>
      <c r="AC30" s="55">
        <v>58</v>
      </c>
      <c r="AD30" s="55">
        <f t="shared" si="9"/>
        <v>2</v>
      </c>
      <c r="AE30" s="55"/>
      <c r="AF30" s="55">
        <v>2</v>
      </c>
      <c r="AG30" s="58"/>
      <c r="AH30" s="55">
        <f t="shared" si="10"/>
        <v>0</v>
      </c>
      <c r="AI30" s="55">
        <f t="shared" si="11"/>
        <v>0</v>
      </c>
      <c r="AJ30" s="55">
        <f t="shared" si="12"/>
        <v>0</v>
      </c>
      <c r="AK30" s="55">
        <f t="shared" si="13"/>
        <v>0</v>
      </c>
      <c r="AL30" s="55">
        <f t="shared" si="14"/>
        <v>0</v>
      </c>
      <c r="AM30" s="55">
        <f t="shared" si="15"/>
        <v>0</v>
      </c>
      <c r="AN30" s="55"/>
      <c r="AO30" s="55">
        <f t="shared" si="16"/>
        <v>0</v>
      </c>
      <c r="AP30" s="55"/>
      <c r="AQ30" s="55"/>
      <c r="AR30" s="55"/>
      <c r="AS30" s="55"/>
      <c r="AT30" s="58">
        <v>3</v>
      </c>
      <c r="AU30" s="55"/>
      <c r="AV30" s="55"/>
      <c r="AW30" s="55"/>
      <c r="AX30" s="106" t="s">
        <v>150</v>
      </c>
      <c r="AY30" s="107"/>
      <c r="AZ30" s="107"/>
      <c r="BA30" s="107"/>
      <c r="BB30" s="107"/>
      <c r="BC30" s="107"/>
      <c r="BD30" s="108"/>
      <c r="BE30" s="91"/>
      <c r="BF30" s="92"/>
      <c r="BG30" s="92"/>
      <c r="BH30" s="92"/>
      <c r="BI30" s="92"/>
      <c r="BJ30" s="92"/>
      <c r="BK30" s="93"/>
    </row>
    <row r="31" spans="1:56" ht="25.5" customHeight="1">
      <c r="A31" s="55"/>
      <c r="B31" s="167"/>
      <c r="C31" s="167"/>
      <c r="D31" s="167"/>
      <c r="E31" s="161"/>
      <c r="F31" s="161"/>
      <c r="G31" s="161"/>
      <c r="H31" s="161"/>
      <c r="I31" s="161"/>
      <c r="J31" s="161"/>
      <c r="K31" s="161"/>
      <c r="L31" s="161"/>
      <c r="M31" s="161"/>
      <c r="N31" s="55"/>
      <c r="O31" s="55"/>
      <c r="P31" s="55"/>
      <c r="Q31" s="55"/>
      <c r="R31" s="55"/>
      <c r="S31" s="165">
        <f t="shared" si="1"/>
        <v>0</v>
      </c>
      <c r="T31" s="166"/>
      <c r="U31" s="165">
        <f t="shared" si="2"/>
        <v>0</v>
      </c>
      <c r="V31" s="166"/>
      <c r="W31" s="60">
        <f t="shared" si="3"/>
        <v>0</v>
      </c>
      <c r="X31" s="55">
        <f t="shared" si="4"/>
        <v>0</v>
      </c>
      <c r="Y31" s="55">
        <f t="shared" si="5"/>
        <v>0</v>
      </c>
      <c r="Z31" s="55">
        <f t="shared" si="6"/>
        <v>0</v>
      </c>
      <c r="AA31" s="55">
        <f t="shared" si="7"/>
        <v>0</v>
      </c>
      <c r="AB31" s="55">
        <f t="shared" si="8"/>
        <v>0</v>
      </c>
      <c r="AC31" s="55"/>
      <c r="AD31" s="55">
        <f t="shared" si="9"/>
        <v>0</v>
      </c>
      <c r="AE31" s="55"/>
      <c r="AF31" s="55"/>
      <c r="AG31" s="55"/>
      <c r="AH31" s="62">
        <f t="shared" si="10"/>
        <v>0</v>
      </c>
      <c r="AI31" s="57">
        <f t="shared" si="11"/>
        <v>0</v>
      </c>
      <c r="AJ31" s="55">
        <f t="shared" si="12"/>
        <v>0</v>
      </c>
      <c r="AK31" s="55">
        <f t="shared" si="13"/>
        <v>0</v>
      </c>
      <c r="AL31" s="55">
        <f t="shared" si="14"/>
        <v>0</v>
      </c>
      <c r="AM31" s="55">
        <f t="shared" si="15"/>
        <v>0</v>
      </c>
      <c r="AN31" s="55"/>
      <c r="AO31" s="55">
        <f t="shared" si="16"/>
        <v>0</v>
      </c>
      <c r="AP31" s="55"/>
      <c r="AQ31" s="55"/>
      <c r="AR31" s="55"/>
      <c r="AS31" s="55"/>
      <c r="AT31" s="55"/>
      <c r="AU31" s="55"/>
      <c r="AV31" s="55"/>
      <c r="AW31" s="55"/>
      <c r="AX31" s="165"/>
      <c r="AY31" s="211"/>
      <c r="AZ31" s="211"/>
      <c r="BA31" s="211"/>
      <c r="BB31" s="211"/>
      <c r="BC31" s="211"/>
      <c r="BD31" s="166"/>
    </row>
    <row r="32" spans="1:56" ht="25.5" customHeight="1">
      <c r="A32" s="55"/>
      <c r="B32" s="163" t="s">
        <v>137</v>
      </c>
      <c r="C32" s="163"/>
      <c r="D32" s="163"/>
      <c r="E32" s="161" t="s">
        <v>145</v>
      </c>
      <c r="F32" s="161"/>
      <c r="G32" s="161"/>
      <c r="H32" s="161"/>
      <c r="I32" s="161"/>
      <c r="J32" s="161"/>
      <c r="K32" s="161"/>
      <c r="L32" s="161"/>
      <c r="M32" s="161"/>
      <c r="N32" s="55"/>
      <c r="O32" s="55"/>
      <c r="P32" s="58">
        <v>13</v>
      </c>
      <c r="Q32" s="55">
        <v>1</v>
      </c>
      <c r="R32" s="55"/>
      <c r="S32" s="165">
        <f>X32+AI32</f>
        <v>0</v>
      </c>
      <c r="T32" s="166"/>
      <c r="U32" s="165">
        <v>10</v>
      </c>
      <c r="V32" s="166"/>
      <c r="W32" s="60">
        <f>X32/30</f>
        <v>0</v>
      </c>
      <c r="X32" s="55">
        <f>Y32+AC32</f>
        <v>0</v>
      </c>
      <c r="Y32" s="55">
        <f>Z32+AA32+AB32</f>
        <v>0</v>
      </c>
      <c r="Z32" s="55">
        <f>AE32*16</f>
        <v>0</v>
      </c>
      <c r="AA32" s="55">
        <f>AF32*16</f>
        <v>0</v>
      </c>
      <c r="AB32" s="55">
        <f>AG32*16</f>
        <v>0</v>
      </c>
      <c r="AC32" s="55"/>
      <c r="AD32" s="55">
        <f>AE32+AF32+AG32</f>
        <v>0</v>
      </c>
      <c r="AE32" s="55"/>
      <c r="AF32" s="55"/>
      <c r="AG32" s="55"/>
      <c r="AH32" s="55">
        <f>AI32/30</f>
        <v>0</v>
      </c>
      <c r="AI32" s="57"/>
      <c r="AJ32" s="55">
        <v>10</v>
      </c>
      <c r="AK32" s="55">
        <v>10</v>
      </c>
      <c r="AL32" s="55">
        <f>AQ32*16</f>
        <v>0</v>
      </c>
      <c r="AM32" s="55">
        <f>AR32*16</f>
        <v>0</v>
      </c>
      <c r="AN32" s="55"/>
      <c r="AO32" s="55">
        <f>AP32+AQ32+AR32</f>
        <v>0</v>
      </c>
      <c r="AP32" s="55"/>
      <c r="AQ32" s="55"/>
      <c r="AR32" s="55"/>
      <c r="AS32" s="55" t="s">
        <v>106</v>
      </c>
      <c r="AT32" s="55"/>
      <c r="AU32" s="55"/>
      <c r="AV32" s="55"/>
      <c r="AW32" s="55"/>
      <c r="AX32" s="165" t="s">
        <v>146</v>
      </c>
      <c r="AY32" s="211"/>
      <c r="AZ32" s="211"/>
      <c r="BA32" s="211"/>
      <c r="BB32" s="211"/>
      <c r="BC32" s="211"/>
      <c r="BD32" s="166"/>
    </row>
    <row r="33" spans="1:56" ht="25.5" customHeight="1">
      <c r="A33" s="55"/>
      <c r="B33" s="167"/>
      <c r="C33" s="167"/>
      <c r="D33" s="167"/>
      <c r="E33" s="161"/>
      <c r="F33" s="161"/>
      <c r="G33" s="161"/>
      <c r="H33" s="161"/>
      <c r="I33" s="161"/>
      <c r="J33" s="161"/>
      <c r="K33" s="161"/>
      <c r="L33" s="161"/>
      <c r="M33" s="161"/>
      <c r="N33" s="55"/>
      <c r="O33" s="55"/>
      <c r="P33" s="55"/>
      <c r="Q33" s="55"/>
      <c r="R33" s="55"/>
      <c r="S33" s="165">
        <f t="shared" si="1"/>
        <v>0</v>
      </c>
      <c r="T33" s="166"/>
      <c r="U33" s="165">
        <f t="shared" si="2"/>
        <v>0</v>
      </c>
      <c r="V33" s="166"/>
      <c r="W33" s="60">
        <f t="shared" si="3"/>
        <v>0</v>
      </c>
      <c r="X33" s="55">
        <f t="shared" si="4"/>
        <v>0</v>
      </c>
      <c r="Y33" s="55">
        <f t="shared" si="5"/>
        <v>0</v>
      </c>
      <c r="Z33" s="55">
        <f t="shared" si="6"/>
        <v>0</v>
      </c>
      <c r="AA33" s="55">
        <f t="shared" si="7"/>
        <v>0</v>
      </c>
      <c r="AB33" s="55">
        <f t="shared" si="8"/>
        <v>0</v>
      </c>
      <c r="AC33" s="55"/>
      <c r="AD33" s="55">
        <f t="shared" si="9"/>
        <v>0</v>
      </c>
      <c r="AE33" s="55"/>
      <c r="AF33" s="55"/>
      <c r="AG33" s="55"/>
      <c r="AH33" s="55">
        <f t="shared" si="10"/>
        <v>0</v>
      </c>
      <c r="AI33" s="57">
        <f t="shared" si="11"/>
        <v>0</v>
      </c>
      <c r="AJ33" s="55">
        <f t="shared" si="12"/>
        <v>0</v>
      </c>
      <c r="AK33" s="55">
        <f t="shared" si="13"/>
        <v>0</v>
      </c>
      <c r="AL33" s="55">
        <f t="shared" si="14"/>
        <v>0</v>
      </c>
      <c r="AM33" s="55">
        <f t="shared" si="15"/>
        <v>0</v>
      </c>
      <c r="AN33" s="55"/>
      <c r="AO33" s="55">
        <f t="shared" si="16"/>
        <v>0</v>
      </c>
      <c r="AP33" s="55"/>
      <c r="AQ33" s="55"/>
      <c r="AR33" s="55"/>
      <c r="AS33" s="55"/>
      <c r="AT33" s="55"/>
      <c r="AU33" s="55"/>
      <c r="AV33" s="55"/>
      <c r="AW33" s="55"/>
      <c r="AX33" s="165"/>
      <c r="AY33" s="211"/>
      <c r="AZ33" s="211"/>
      <c r="BA33" s="211"/>
      <c r="BB33" s="211"/>
      <c r="BC33" s="211"/>
      <c r="BD33" s="166"/>
    </row>
    <row r="34" spans="1:56" ht="25.5" customHeight="1">
      <c r="A34" s="55"/>
      <c r="B34" s="167"/>
      <c r="C34" s="167"/>
      <c r="D34" s="167"/>
      <c r="E34" s="161"/>
      <c r="F34" s="161"/>
      <c r="G34" s="161"/>
      <c r="H34" s="161"/>
      <c r="I34" s="161"/>
      <c r="J34" s="161"/>
      <c r="K34" s="161"/>
      <c r="L34" s="161"/>
      <c r="M34" s="161"/>
      <c r="N34" s="55"/>
      <c r="O34" s="55"/>
      <c r="P34" s="55"/>
      <c r="Q34" s="55"/>
      <c r="R34" s="55"/>
      <c r="S34" s="226"/>
      <c r="T34" s="227"/>
      <c r="U34" s="226">
        <f>SUM(U19:U33)</f>
        <v>910</v>
      </c>
      <c r="V34" s="227"/>
      <c r="W34" s="60">
        <f>SUM(W19:W33)</f>
        <v>30</v>
      </c>
      <c r="X34" s="88">
        <f>SUM(X19:X33)</f>
        <v>900</v>
      </c>
      <c r="Y34" s="88">
        <f>SUM(Y19:Y33)</f>
        <v>288</v>
      </c>
      <c r="Z34" s="88">
        <f>SUM(Z19:Z33)</f>
        <v>128</v>
      </c>
      <c r="AA34" s="88">
        <f>SUM(AA19:AA33)</f>
        <v>160</v>
      </c>
      <c r="AB34" s="88"/>
      <c r="AC34" s="88">
        <f>SUM(AC19:AC33)</f>
        <v>612</v>
      </c>
      <c r="AD34" s="60">
        <f>SUM(AD19:AD33)</f>
        <v>18</v>
      </c>
      <c r="AE34" s="60">
        <f>SUM(AE19:AE33)</f>
        <v>8</v>
      </c>
      <c r="AF34" s="60">
        <f>SUM(AF19:AF33)</f>
        <v>10</v>
      </c>
      <c r="AG34" s="60"/>
      <c r="AH34" s="60"/>
      <c r="AI34" s="60"/>
      <c r="AJ34" s="60">
        <f>SUM(AJ19:AJ33)</f>
        <v>10</v>
      </c>
      <c r="AK34" s="60">
        <f>SUM(AK19:AK33)</f>
        <v>10</v>
      </c>
      <c r="AL34" s="57"/>
      <c r="AM34" s="57"/>
      <c r="AN34" s="57"/>
      <c r="AO34" s="55"/>
      <c r="AP34" s="55"/>
      <c r="AQ34" s="55"/>
      <c r="AR34" s="55"/>
      <c r="AS34" s="87">
        <v>5</v>
      </c>
      <c r="AT34" s="87">
        <v>4</v>
      </c>
      <c r="AU34" s="55"/>
      <c r="AV34" s="55"/>
      <c r="AW34" s="55"/>
      <c r="AX34" s="165"/>
      <c r="AY34" s="211"/>
      <c r="AZ34" s="211"/>
      <c r="BA34" s="211"/>
      <c r="BB34" s="211"/>
      <c r="BC34" s="211"/>
      <c r="BD34" s="166"/>
    </row>
    <row r="35" spans="1:51" ht="6.75" customHeight="1">
      <c r="A35" s="45"/>
      <c r="B35" s="45"/>
      <c r="C35" s="45"/>
      <c r="D35" s="45"/>
      <c r="E35" s="162"/>
      <c r="F35" s="162"/>
      <c r="G35" s="162"/>
      <c r="H35" s="162"/>
      <c r="I35" s="162"/>
      <c r="J35" s="162"/>
      <c r="K35" s="162"/>
      <c r="L35" s="162"/>
      <c r="M35" s="162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6" s="51" customFormat="1" ht="12" customHeight="1">
      <c r="A36" s="52"/>
      <c r="B36" s="86" t="s">
        <v>54</v>
      </c>
      <c r="C36" s="52"/>
      <c r="D36" s="52"/>
      <c r="E36" s="50"/>
      <c r="F36" s="50"/>
      <c r="G36" s="50"/>
      <c r="H36" s="50"/>
      <c r="I36" s="50"/>
      <c r="J36" s="50"/>
      <c r="K36" s="50"/>
      <c r="L36" s="50"/>
      <c r="M36" s="50"/>
      <c r="N36" s="52"/>
      <c r="O36" s="52"/>
      <c r="P36" s="52"/>
      <c r="Q36" s="52"/>
      <c r="R36" s="52"/>
      <c r="S36" s="52"/>
      <c r="T36" s="52"/>
      <c r="U36" s="52"/>
      <c r="V36" s="52"/>
      <c r="W36" s="54"/>
      <c r="X36" s="54"/>
      <c r="Y36" s="52"/>
      <c r="Z36" s="52"/>
      <c r="AA36" s="52"/>
      <c r="AB36" s="52"/>
      <c r="AC36" s="52"/>
      <c r="AD36" s="52"/>
      <c r="AE36" s="86" t="s">
        <v>142</v>
      </c>
      <c r="AF36" s="52"/>
      <c r="AG36" s="52"/>
      <c r="AH36" s="85"/>
      <c r="AI36" s="85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3"/>
      <c r="AU36" s="52"/>
      <c r="AV36" s="52"/>
      <c r="AW36" s="52"/>
      <c r="AX36" s="52"/>
      <c r="AY36" s="52"/>
      <c r="AZ36" s="52"/>
      <c r="BA36" s="52"/>
      <c r="BB36" s="52"/>
      <c r="BC36" s="52"/>
      <c r="BD36" s="52"/>
    </row>
    <row r="37" spans="1:56" s="51" customFormat="1" ht="12" customHeight="1">
      <c r="A37" s="52"/>
      <c r="B37" s="230" t="s">
        <v>55</v>
      </c>
      <c r="C37" s="223" t="s">
        <v>56</v>
      </c>
      <c r="D37" s="223"/>
      <c r="E37" s="223"/>
      <c r="F37" s="223"/>
      <c r="G37" s="223"/>
      <c r="H37" s="223"/>
      <c r="I37" s="223" t="s">
        <v>57</v>
      </c>
      <c r="J37" s="223"/>
      <c r="K37" s="228" t="s">
        <v>58</v>
      </c>
      <c r="L37" s="228"/>
      <c r="M37" s="228" t="s">
        <v>59</v>
      </c>
      <c r="N37" s="228"/>
      <c r="O37" s="228"/>
      <c r="P37" s="228" t="s">
        <v>60</v>
      </c>
      <c r="Q37" s="228"/>
      <c r="R37" s="228" t="s">
        <v>61</v>
      </c>
      <c r="S37" s="228"/>
      <c r="T37" s="228"/>
      <c r="U37" s="228"/>
      <c r="V37" s="52"/>
      <c r="W37" s="54"/>
      <c r="X37" s="54"/>
      <c r="Y37" s="52"/>
      <c r="Z37" s="52"/>
      <c r="AA37" s="52"/>
      <c r="AB37" s="52"/>
      <c r="AC37" s="52"/>
      <c r="AD37" s="52"/>
      <c r="AE37" s="230" t="s">
        <v>55</v>
      </c>
      <c r="AF37" s="223" t="s">
        <v>62</v>
      </c>
      <c r="AG37" s="223"/>
      <c r="AH37" s="223"/>
      <c r="AI37" s="223"/>
      <c r="AJ37" s="223"/>
      <c r="AK37" s="223"/>
      <c r="AL37" s="223"/>
      <c r="AM37" s="223"/>
      <c r="AN37" s="223"/>
      <c r="AO37" s="223" t="s">
        <v>57</v>
      </c>
      <c r="AP37" s="223"/>
      <c r="AQ37" s="228" t="s">
        <v>59</v>
      </c>
      <c r="AR37" s="228"/>
      <c r="AS37" s="228"/>
      <c r="AT37" s="53"/>
      <c r="AU37" s="52"/>
      <c r="AV37" s="52"/>
      <c r="AW37" s="52"/>
      <c r="AX37" s="52"/>
      <c r="AY37" s="52"/>
      <c r="AZ37" s="52"/>
      <c r="BA37" s="52"/>
      <c r="BB37" s="52"/>
      <c r="BC37" s="52"/>
      <c r="BD37" s="52"/>
    </row>
    <row r="38" spans="1:56" s="51" customFormat="1" ht="12" customHeight="1">
      <c r="A38" s="52"/>
      <c r="B38" s="230"/>
      <c r="C38" s="223"/>
      <c r="D38" s="223"/>
      <c r="E38" s="223"/>
      <c r="F38" s="223"/>
      <c r="G38" s="223"/>
      <c r="H38" s="223"/>
      <c r="I38" s="223"/>
      <c r="J38" s="223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52"/>
      <c r="W38" s="54"/>
      <c r="X38" s="54"/>
      <c r="Y38" s="52"/>
      <c r="Z38" s="52"/>
      <c r="AA38" s="52"/>
      <c r="AB38" s="52"/>
      <c r="AC38" s="52"/>
      <c r="AD38" s="52"/>
      <c r="AE38" s="230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8"/>
      <c r="AR38" s="228"/>
      <c r="AS38" s="228"/>
      <c r="AT38" s="53"/>
      <c r="AU38" s="52"/>
      <c r="AV38" s="52"/>
      <c r="AW38" s="52"/>
      <c r="AX38" s="52"/>
      <c r="AY38" s="52"/>
      <c r="AZ38" s="52"/>
      <c r="BA38" s="52"/>
      <c r="BB38" s="52"/>
      <c r="BC38" s="52"/>
      <c r="BD38" s="52"/>
    </row>
    <row r="39" spans="1:56" s="51" customFormat="1" ht="12" customHeight="1">
      <c r="A39" s="52"/>
      <c r="B39" s="84"/>
      <c r="C39" s="229" t="s">
        <v>125</v>
      </c>
      <c r="D39" s="229"/>
      <c r="E39" s="229"/>
      <c r="F39" s="229"/>
      <c r="G39" s="229"/>
      <c r="H39" s="229"/>
      <c r="I39" s="223">
        <v>4</v>
      </c>
      <c r="J39" s="223"/>
      <c r="K39" s="223">
        <v>4</v>
      </c>
      <c r="L39" s="223"/>
      <c r="M39" s="223">
        <v>6</v>
      </c>
      <c r="N39" s="223"/>
      <c r="O39" s="223"/>
      <c r="P39" s="223">
        <v>180</v>
      </c>
      <c r="Q39" s="223"/>
      <c r="R39" s="223" t="s">
        <v>63</v>
      </c>
      <c r="S39" s="223"/>
      <c r="T39" s="223"/>
      <c r="U39" s="223"/>
      <c r="V39" s="52"/>
      <c r="W39" s="54"/>
      <c r="X39" s="54"/>
      <c r="Y39" s="52"/>
      <c r="Z39" s="52"/>
      <c r="AA39" s="52"/>
      <c r="AB39" s="52"/>
      <c r="AC39" s="52"/>
      <c r="AD39" s="52"/>
      <c r="AE39" s="84">
        <v>1</v>
      </c>
      <c r="AF39" s="224" t="s">
        <v>120</v>
      </c>
      <c r="AG39" s="224"/>
      <c r="AH39" s="224"/>
      <c r="AI39" s="224"/>
      <c r="AJ39" s="224"/>
      <c r="AK39" s="224"/>
      <c r="AL39" s="224"/>
      <c r="AM39" s="224"/>
      <c r="AN39" s="224"/>
      <c r="AO39" s="223">
        <v>4</v>
      </c>
      <c r="AP39" s="223"/>
      <c r="AQ39" s="223">
        <v>3</v>
      </c>
      <c r="AR39" s="223"/>
      <c r="AS39" s="223"/>
      <c r="AT39" s="53"/>
      <c r="AU39" s="52"/>
      <c r="AV39" s="52"/>
      <c r="AW39" s="52"/>
      <c r="AX39" s="52"/>
      <c r="AY39" s="52"/>
      <c r="AZ39" s="52"/>
      <c r="BA39" s="52"/>
      <c r="BB39" s="52"/>
      <c r="BC39" s="52"/>
      <c r="BD39" s="52"/>
    </row>
    <row r="40" spans="1:56" s="51" customFormat="1" ht="12" customHeight="1">
      <c r="A40" s="52"/>
      <c r="B40" s="84"/>
      <c r="C40" s="225" t="s">
        <v>72</v>
      </c>
      <c r="D40" s="225"/>
      <c r="E40" s="225"/>
      <c r="F40" s="225"/>
      <c r="G40" s="225"/>
      <c r="H40" s="225"/>
      <c r="I40" s="223">
        <v>4</v>
      </c>
      <c r="J40" s="223"/>
      <c r="K40" s="223">
        <v>4</v>
      </c>
      <c r="L40" s="223"/>
      <c r="M40" s="223">
        <v>6</v>
      </c>
      <c r="N40" s="223"/>
      <c r="O40" s="223"/>
      <c r="P40" s="223">
        <v>180</v>
      </c>
      <c r="Q40" s="223"/>
      <c r="R40" s="223" t="s">
        <v>63</v>
      </c>
      <c r="S40" s="223"/>
      <c r="T40" s="223"/>
      <c r="U40" s="223"/>
      <c r="V40" s="52"/>
      <c r="W40" s="54"/>
      <c r="X40" s="54"/>
      <c r="Y40" s="52"/>
      <c r="Z40" s="52"/>
      <c r="AA40" s="52"/>
      <c r="AB40" s="52"/>
      <c r="AC40" s="52"/>
      <c r="AD40" s="52"/>
      <c r="AE40" s="84">
        <v>2</v>
      </c>
      <c r="AF40" s="224" t="s">
        <v>143</v>
      </c>
      <c r="AG40" s="224"/>
      <c r="AH40" s="224"/>
      <c r="AI40" s="224"/>
      <c r="AJ40" s="224"/>
      <c r="AK40" s="224"/>
      <c r="AL40" s="224"/>
      <c r="AM40" s="224"/>
      <c r="AN40" s="224"/>
      <c r="AO40" s="223">
        <v>4</v>
      </c>
      <c r="AP40" s="223"/>
      <c r="AQ40" s="223">
        <v>15</v>
      </c>
      <c r="AR40" s="223"/>
      <c r="AS40" s="223"/>
      <c r="AT40" s="53"/>
      <c r="AU40" s="52"/>
      <c r="AV40" s="52"/>
      <c r="AW40" s="52"/>
      <c r="AX40" s="52"/>
      <c r="AY40" s="52"/>
      <c r="AZ40" s="52"/>
      <c r="BA40" s="52"/>
      <c r="BB40" s="52"/>
      <c r="BC40" s="52"/>
      <c r="BD40" s="52"/>
    </row>
    <row r="41" spans="1:56" s="51" customFormat="1" ht="12" customHeight="1">
      <c r="A41" s="52"/>
      <c r="B41" s="52"/>
      <c r="C41" s="50"/>
      <c r="D41" s="52"/>
      <c r="E41" s="50"/>
      <c r="F41" s="50"/>
      <c r="G41" s="50"/>
      <c r="H41" s="50"/>
      <c r="I41" s="50"/>
      <c r="J41" s="50"/>
      <c r="K41" s="50"/>
      <c r="L41" s="50"/>
      <c r="M41" s="50"/>
      <c r="N41" s="52"/>
      <c r="O41" s="52"/>
      <c r="P41" s="52"/>
      <c r="Q41" s="52"/>
      <c r="R41" s="52"/>
      <c r="S41" s="52"/>
      <c r="T41" s="52"/>
      <c r="U41" s="52"/>
      <c r="V41" s="52"/>
      <c r="W41" s="54"/>
      <c r="X41" s="54"/>
      <c r="Y41" s="52"/>
      <c r="Z41" s="52"/>
      <c r="AA41" s="52"/>
      <c r="AB41" s="52"/>
      <c r="AC41" s="52"/>
      <c r="AD41" s="52"/>
      <c r="AE41" s="84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53"/>
      <c r="AU41" s="52"/>
      <c r="AV41" s="52"/>
      <c r="AW41" s="52"/>
      <c r="AX41" s="52"/>
      <c r="AY41" s="52"/>
      <c r="AZ41" s="52"/>
      <c r="BA41" s="52"/>
      <c r="BB41" s="52"/>
      <c r="BC41" s="52"/>
      <c r="BD41" s="52"/>
    </row>
    <row r="42" spans="1:56" s="51" customFormat="1" ht="12" customHeight="1">
      <c r="A42" s="52"/>
      <c r="B42" s="52"/>
      <c r="C42" s="50"/>
      <c r="D42" s="52"/>
      <c r="E42" s="50" t="s">
        <v>102</v>
      </c>
      <c r="F42" s="50"/>
      <c r="G42" s="50"/>
      <c r="H42" s="50"/>
      <c r="I42" s="50"/>
      <c r="J42" s="50"/>
      <c r="K42" s="50"/>
      <c r="L42" s="50"/>
      <c r="M42" s="50"/>
      <c r="N42" s="41" t="s">
        <v>264</v>
      </c>
      <c r="O42" s="52"/>
      <c r="P42" s="52"/>
      <c r="Q42" s="52"/>
      <c r="R42" s="52"/>
      <c r="S42" s="52"/>
      <c r="T42" s="52"/>
      <c r="U42" s="52"/>
      <c r="V42" s="52"/>
      <c r="W42" s="54"/>
      <c r="X42" s="54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3"/>
      <c r="AU42" s="52"/>
      <c r="AV42" s="52"/>
      <c r="AW42" s="52"/>
      <c r="AX42" s="52"/>
      <c r="AY42" s="52"/>
      <c r="AZ42" s="52"/>
      <c r="BA42" s="52"/>
      <c r="BB42" s="52"/>
      <c r="BC42" s="52"/>
      <c r="BD42" s="52"/>
    </row>
    <row r="43" spans="1:51" s="48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82" t="s">
        <v>31</v>
      </c>
      <c r="AH43" s="81"/>
      <c r="AI43" s="81"/>
      <c r="AJ43" s="81"/>
      <c r="AK43" s="81"/>
      <c r="AL43" s="81"/>
      <c r="AM43" s="81"/>
      <c r="AN43" s="81"/>
      <c r="AO43" s="81"/>
      <c r="AP43" s="81"/>
      <c r="AQ43" s="82" t="s">
        <v>70</v>
      </c>
      <c r="AR43" s="49"/>
      <c r="AS43" s="49"/>
      <c r="AT43" s="49"/>
      <c r="AU43" s="49"/>
      <c r="AV43" s="49"/>
      <c r="AW43" s="49"/>
      <c r="AX43" s="49"/>
      <c r="AY43" s="49"/>
    </row>
    <row r="44" spans="1:51" s="48" customFormat="1" ht="12.75">
      <c r="A44" s="49"/>
      <c r="B44" s="49"/>
      <c r="C44" s="49"/>
      <c r="D44" s="49"/>
      <c r="E44" s="49" t="s">
        <v>103</v>
      </c>
      <c r="F44" s="49"/>
      <c r="G44" s="49"/>
      <c r="H44" s="49"/>
      <c r="I44" s="49"/>
      <c r="J44" s="49"/>
      <c r="K44" s="49"/>
      <c r="L44" s="49"/>
      <c r="M44" s="49"/>
      <c r="N44" s="49" t="s">
        <v>265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81" t="s">
        <v>183</v>
      </c>
      <c r="AH44" s="81"/>
      <c r="AI44" s="81"/>
      <c r="AJ44" s="81"/>
      <c r="AK44" s="81"/>
      <c r="AL44" s="81"/>
      <c r="AM44" s="81"/>
      <c r="AN44" s="81"/>
      <c r="AO44" s="81"/>
      <c r="AP44" s="81"/>
      <c r="AQ44" s="44" t="s">
        <v>266</v>
      </c>
      <c r="AR44" s="49"/>
      <c r="AS44" s="49"/>
      <c r="AT44" s="49"/>
      <c r="AU44" s="49"/>
      <c r="AV44" s="49"/>
      <c r="AW44" s="49"/>
      <c r="AX44" s="49"/>
      <c r="AY44" s="49"/>
    </row>
    <row r="45" spans="1:51" s="80" customFormat="1" ht="12.75" customHeight="1">
      <c r="A45" s="81"/>
      <c r="B45" s="81"/>
      <c r="C45" s="81"/>
      <c r="D45" s="81"/>
      <c r="E45" s="49"/>
      <c r="F45" s="49"/>
      <c r="G45" s="49"/>
      <c r="H45" s="49"/>
      <c r="I45" s="49"/>
      <c r="J45" s="49"/>
      <c r="K45" s="82"/>
      <c r="L45" s="82"/>
      <c r="M45" s="82"/>
      <c r="N45" s="81"/>
      <c r="O45" s="81"/>
      <c r="Q45" s="81"/>
      <c r="R45" s="81"/>
      <c r="S45" s="81"/>
      <c r="T45" s="81"/>
      <c r="U45" s="81"/>
      <c r="V45" s="81"/>
      <c r="Y45" s="81"/>
      <c r="Z45" s="81"/>
      <c r="AA45" s="81"/>
      <c r="AC45" s="81"/>
      <c r="AD45" s="81"/>
      <c r="AE45" s="81"/>
      <c r="AF45" s="81"/>
      <c r="AG45" s="82" t="s">
        <v>71</v>
      </c>
      <c r="AH45" s="81"/>
      <c r="AI45" s="81"/>
      <c r="AJ45" s="81"/>
      <c r="AK45" s="81"/>
      <c r="AL45" s="81"/>
      <c r="AM45" s="81"/>
      <c r="AN45" s="81"/>
      <c r="AO45" s="81"/>
      <c r="AP45" s="81"/>
      <c r="AQ45" s="82" t="s">
        <v>34</v>
      </c>
      <c r="AR45" s="81"/>
      <c r="AS45" s="81"/>
      <c r="AT45" s="81"/>
      <c r="AU45" s="81"/>
      <c r="AV45" s="81"/>
      <c r="AW45" s="81"/>
      <c r="AX45" s="81"/>
      <c r="AY45" s="81"/>
    </row>
    <row r="46" spans="1:51" s="80" customFormat="1" ht="12.75" customHeight="1">
      <c r="A46" s="81"/>
      <c r="B46" s="43" t="s">
        <v>267</v>
      </c>
      <c r="C46" s="43"/>
      <c r="D46" s="43"/>
      <c r="E46" s="43"/>
      <c r="F46" s="8"/>
      <c r="G46" s="8"/>
      <c r="H46" s="81" t="s">
        <v>181</v>
      </c>
      <c r="I46" s="81"/>
      <c r="J46" s="81"/>
      <c r="K46" s="81"/>
      <c r="L46" s="81"/>
      <c r="M46" s="81"/>
      <c r="N46" s="81"/>
      <c r="O46" s="81"/>
      <c r="Q46" s="81"/>
      <c r="R46" s="81"/>
      <c r="S46" s="81"/>
      <c r="T46" s="81" t="s">
        <v>182</v>
      </c>
      <c r="U46" s="81"/>
      <c r="V46" s="81"/>
      <c r="Y46" s="81"/>
      <c r="Z46" s="81"/>
      <c r="AA46" s="81"/>
      <c r="AC46" s="81"/>
      <c r="AD46" s="81"/>
      <c r="AE46" s="81"/>
      <c r="AF46" s="81"/>
      <c r="AG46" s="81" t="s">
        <v>184</v>
      </c>
      <c r="AH46" s="81"/>
      <c r="AI46" s="81"/>
      <c r="AJ46" s="81"/>
      <c r="AK46" s="81"/>
      <c r="AL46" s="81"/>
      <c r="AM46" s="81"/>
      <c r="AN46" s="81"/>
      <c r="AO46" s="81"/>
      <c r="AP46" s="81"/>
      <c r="AQ46" s="44" t="s">
        <v>185</v>
      </c>
      <c r="AR46" s="81"/>
      <c r="AS46" s="81"/>
      <c r="AT46" s="81"/>
      <c r="AU46" s="81"/>
      <c r="AV46" s="81"/>
      <c r="AW46" s="81"/>
      <c r="AX46" s="81"/>
      <c r="AY46" s="81"/>
    </row>
    <row r="47" spans="1:51" s="80" customFormat="1" ht="12.75" customHeight="1">
      <c r="A47" s="81"/>
      <c r="B47" s="81"/>
      <c r="C47" s="81"/>
      <c r="D47" s="81"/>
      <c r="E47" s="83"/>
      <c r="F47" s="82"/>
      <c r="G47" s="82"/>
      <c r="H47" s="82"/>
      <c r="I47" s="82"/>
      <c r="J47" s="82"/>
      <c r="K47" s="82"/>
      <c r="L47" s="82"/>
      <c r="M47" s="82"/>
      <c r="N47" s="81"/>
      <c r="O47" s="81"/>
      <c r="Q47" s="81"/>
      <c r="R47" s="81"/>
      <c r="S47" s="81"/>
      <c r="T47" s="81"/>
      <c r="U47" s="81"/>
      <c r="V47" s="81"/>
      <c r="Y47" s="81"/>
      <c r="Z47" s="81"/>
      <c r="AA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44"/>
      <c r="AR47" s="81"/>
      <c r="AS47" s="81"/>
      <c r="AT47" s="81"/>
      <c r="AU47" s="81"/>
      <c r="AV47" s="81"/>
      <c r="AW47" s="81"/>
      <c r="AX47" s="81"/>
      <c r="AY47" s="81"/>
    </row>
    <row r="48" spans="1:51" ht="12.75">
      <c r="A48" s="45"/>
      <c r="B48" s="45"/>
      <c r="C48" s="45"/>
      <c r="D48" s="45"/>
      <c r="E48" s="160"/>
      <c r="F48" s="160"/>
      <c r="G48" s="160"/>
      <c r="H48" s="160"/>
      <c r="I48" s="160"/>
      <c r="J48" s="160"/>
      <c r="K48" s="160"/>
      <c r="L48" s="160"/>
      <c r="M48" s="160"/>
      <c r="N48" s="47" t="s">
        <v>32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6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</sheetData>
  <sheetProtection/>
  <mergeCells count="152">
    <mergeCell ref="B20:D20"/>
    <mergeCell ref="E20:M20"/>
    <mergeCell ref="S20:T20"/>
    <mergeCell ref="U20:V20"/>
    <mergeCell ref="AX20:BD20"/>
    <mergeCell ref="AX32:BD32"/>
    <mergeCell ref="AX26:BD26"/>
    <mergeCell ref="S29:T29"/>
    <mergeCell ref="U29:V29"/>
    <mergeCell ref="S30:T30"/>
    <mergeCell ref="AX33:BD33"/>
    <mergeCell ref="AX34:BD34"/>
    <mergeCell ref="A18:BD18"/>
    <mergeCell ref="B19:D19"/>
    <mergeCell ref="E19:M19"/>
    <mergeCell ref="S19:T19"/>
    <mergeCell ref="U19:V19"/>
    <mergeCell ref="AX29:BD29"/>
    <mergeCell ref="AX30:BD30"/>
    <mergeCell ref="AX31:BD31"/>
    <mergeCell ref="AX14:BD17"/>
    <mergeCell ref="AX22:BD22"/>
    <mergeCell ref="AX23:BD23"/>
    <mergeCell ref="AX24:BD24"/>
    <mergeCell ref="AX25:BD25"/>
    <mergeCell ref="AX28:BD28"/>
    <mergeCell ref="AX19:BD19"/>
    <mergeCell ref="A27:BD27"/>
    <mergeCell ref="AS14:AV16"/>
    <mergeCell ref="AW14:AW17"/>
    <mergeCell ref="U30:V30"/>
    <mergeCell ref="S22:T22"/>
    <mergeCell ref="U22:V22"/>
    <mergeCell ref="S23:T23"/>
    <mergeCell ref="U23:V23"/>
    <mergeCell ref="S24:T24"/>
    <mergeCell ref="U24:V24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J15:AM15"/>
    <mergeCell ref="AN15:AN17"/>
    <mergeCell ref="AO15:AO17"/>
    <mergeCell ref="AP15:AR16"/>
    <mergeCell ref="Q14:R16"/>
    <mergeCell ref="S14:V16"/>
    <mergeCell ref="W14:AG14"/>
    <mergeCell ref="AH14:AR14"/>
    <mergeCell ref="Y16:Y17"/>
    <mergeCell ref="Z16:AB16"/>
    <mergeCell ref="AJ16:AJ17"/>
    <mergeCell ref="AK16:AM16"/>
    <mergeCell ref="S17:T17"/>
    <mergeCell ref="U17:V17"/>
    <mergeCell ref="W15:W17"/>
    <mergeCell ref="X15:X17"/>
    <mergeCell ref="Y15:AB15"/>
    <mergeCell ref="AC15:AC17"/>
    <mergeCell ref="AD15:AD17"/>
    <mergeCell ref="AE15:AG16"/>
    <mergeCell ref="AH15:AH17"/>
    <mergeCell ref="AI15:AI17"/>
    <mergeCell ref="A21:BD21"/>
    <mergeCell ref="B22:D22"/>
    <mergeCell ref="E22:M22"/>
    <mergeCell ref="B29:D29"/>
    <mergeCell ref="E29:M29"/>
    <mergeCell ref="B23:D23"/>
    <mergeCell ref="E23:M23"/>
    <mergeCell ref="B24:D24"/>
    <mergeCell ref="B31:D31"/>
    <mergeCell ref="E31:M31"/>
    <mergeCell ref="U31:V31"/>
    <mergeCell ref="S31:T31"/>
    <mergeCell ref="B26:D26"/>
    <mergeCell ref="E26:M26"/>
    <mergeCell ref="U26:V26"/>
    <mergeCell ref="S26:T26"/>
    <mergeCell ref="B30:D30"/>
    <mergeCell ref="E30:M30"/>
    <mergeCell ref="B32:D32"/>
    <mergeCell ref="E32:M32"/>
    <mergeCell ref="B33:D33"/>
    <mergeCell ref="E33:M33"/>
    <mergeCell ref="U32:V32"/>
    <mergeCell ref="U33:V33"/>
    <mergeCell ref="S32:T32"/>
    <mergeCell ref="S33:T33"/>
    <mergeCell ref="B37:B38"/>
    <mergeCell ref="C37:H38"/>
    <mergeCell ref="I37:J38"/>
    <mergeCell ref="K37:L38"/>
    <mergeCell ref="B34:D34"/>
    <mergeCell ref="E34:M34"/>
    <mergeCell ref="E35:M35"/>
    <mergeCell ref="AO37:AP38"/>
    <mergeCell ref="M37:O38"/>
    <mergeCell ref="P37:Q38"/>
    <mergeCell ref="R37:U38"/>
    <mergeCell ref="AF37:AN38"/>
    <mergeCell ref="AE37:AE38"/>
    <mergeCell ref="U34:V34"/>
    <mergeCell ref="S34:T34"/>
    <mergeCell ref="AF41:AN41"/>
    <mergeCell ref="AO41:AP41"/>
    <mergeCell ref="AQ37:AS38"/>
    <mergeCell ref="C39:H39"/>
    <mergeCell ref="I39:J39"/>
    <mergeCell ref="K39:L39"/>
    <mergeCell ref="M39:O39"/>
    <mergeCell ref="AQ41:AS41"/>
    <mergeCell ref="P39:Q39"/>
    <mergeCell ref="K40:L40"/>
    <mergeCell ref="E48:M48"/>
    <mergeCell ref="AF40:AN40"/>
    <mergeCell ref="AO40:AP40"/>
    <mergeCell ref="C40:H40"/>
    <mergeCell ref="I40:J40"/>
    <mergeCell ref="E24:M24"/>
    <mergeCell ref="B28:D28"/>
    <mergeCell ref="M40:O40"/>
    <mergeCell ref="P40:Q40"/>
    <mergeCell ref="R40:U40"/>
    <mergeCell ref="AQ39:AS39"/>
    <mergeCell ref="AQ40:AS40"/>
    <mergeCell ref="AO39:AP39"/>
    <mergeCell ref="AF39:AN39"/>
    <mergeCell ref="R39:U39"/>
    <mergeCell ref="E28:M28"/>
    <mergeCell ref="B25:D25"/>
    <mergeCell ref="E25:M25"/>
    <mergeCell ref="S25:T25"/>
    <mergeCell ref="U25:V25"/>
    <mergeCell ref="S28:T28"/>
    <mergeCell ref="U28:V28"/>
  </mergeCells>
  <conditionalFormatting sqref="AO22:AO26 AH22:AM26 S22:AB26 AD22:AD26 AO28:AO31 AH28:AM31 S28:AB31 AD28:AD31 AD33 S33:AB33 AH33:AM33 AO33">
    <cfRule type="cellIs" priority="5" dxfId="0" operator="equal" stopIfTrue="1">
      <formula>0</formula>
    </cfRule>
  </conditionalFormatting>
  <conditionalFormatting sqref="S19:AR20">
    <cfRule type="cellIs" priority="4" dxfId="0" operator="equal" stopIfTrue="1">
      <formula>0</formula>
    </cfRule>
  </conditionalFormatting>
  <conditionalFormatting sqref="S20:AR20">
    <cfRule type="cellIs" priority="3" dxfId="0" operator="equal" stopIfTrue="1">
      <formula>0</formula>
    </cfRule>
  </conditionalFormatting>
  <conditionalFormatting sqref="S20:AR20">
    <cfRule type="cellIs" priority="2" dxfId="0" operator="equal" stopIfTrue="1">
      <formula>0</formula>
    </cfRule>
  </conditionalFormatting>
  <conditionalFormatting sqref="AO32 AH32:AM32 S32:AB32 AD32">
    <cfRule type="cellIs" priority="1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Користувач Windows</cp:lastModifiedBy>
  <cp:lastPrinted>2019-05-15T16:19:42Z</cp:lastPrinted>
  <dcterms:created xsi:type="dcterms:W3CDTF">2011-02-11T11:33:57Z</dcterms:created>
  <dcterms:modified xsi:type="dcterms:W3CDTF">2019-05-15T16:23:18Z</dcterms:modified>
  <cp:category/>
  <cp:version/>
  <cp:contentType/>
  <cp:contentStatus/>
</cp:coreProperties>
</file>