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tabRatio="803" firstSheet="2" activeTab="10"/>
  </bookViews>
  <sheets>
    <sheet name="Права людини" sheetId="1" r:id="rId1"/>
    <sheet name="орг. публ. влади" sheetId="2" r:id="rId2"/>
    <sheet name="адмін.юстиція" sheetId="3" r:id="rId3"/>
    <sheet name="досудове" sheetId="4" r:id="rId4"/>
    <sheet name="господ." sheetId="5" r:id="rId5"/>
    <sheet name="соціал." sheetId="6" r:id="rId6"/>
    <sheet name="Правосуддя" sheetId="7" r:id="rId7"/>
    <sheet name="Прокуратура" sheetId="8" r:id="rId8"/>
    <sheet name="Адвокатура" sheetId="9" r:id="rId9"/>
    <sheet name="Нотаріат" sheetId="10" r:id="rId10"/>
    <sheet name="Корпоративне" sheetId="11" r:id="rId11"/>
  </sheets>
  <definedNames/>
  <calcPr fullCalcOnLoad="1"/>
</workbook>
</file>

<file path=xl/sharedStrings.xml><?xml version="1.0" encoding="utf-8"?>
<sst xmlns="http://schemas.openxmlformats.org/spreadsheetml/2006/main" count="1812" uniqueCount="526">
  <si>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</si>
  <si>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</si>
  <si>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</si>
  <si>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</si>
  <si>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</si>
  <si>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</si>
  <si>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</si>
  <si>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</si>
  <si>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</si>
  <si>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</si>
  <si>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</si>
  <si>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</si>
  <si>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</si>
  <si>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</si>
  <si>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</si>
  <si>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</si>
  <si>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</si>
  <si>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Форми звітності по семестрах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</si>
  <si>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</si>
  <si>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</si>
  <si>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</si>
  <si>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</si>
  <si>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</si>
  <si>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</si>
  <si>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</si>
  <si>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</si>
  <si>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t>"ЗАТВЕРДЖУЮ"</t>
  </si>
  <si>
    <t>Проректор ___________________</t>
  </si>
  <si>
    <t>"___" _______________ 201__р.</t>
  </si>
  <si>
    <t>Разом</t>
  </si>
  <si>
    <t xml:space="preserve">Декан </t>
  </si>
  <si>
    <t>Спеціальність</t>
  </si>
  <si>
    <t>Галузь знань</t>
  </si>
  <si>
    <t>Шифр за ОПП</t>
  </si>
  <si>
    <t>Кількість годин</t>
  </si>
  <si>
    <t>на поточний навчальний рік</t>
  </si>
  <si>
    <t>Всього</t>
  </si>
  <si>
    <t>з них аудиторних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</si>
  <si>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</si>
  <si>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</si>
  <si>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</si>
  <si>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</si>
  <si>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</si>
  <si>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</si>
  <si>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</si>
  <si>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</si>
  <si>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</si>
  <si>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</si>
  <si>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</si>
  <si>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</si>
  <si>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</si>
  <si>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к-сть год. на тижд.</t>
  </si>
  <si>
    <t>за навч.планом</t>
  </si>
  <si>
    <r>
      <t xml:space="preserve">Курс </t>
    </r>
    <r>
      <rPr>
        <b/>
        <sz val="10"/>
        <rFont val="Times New Roman"/>
        <family val="1"/>
      </rPr>
      <t>перший</t>
    </r>
  </si>
  <si>
    <t>І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</si>
  <si>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екзамену; Д - написання дипломної роботи; Дз - захист дипломної роботи</t>
  </si>
  <si>
    <t>контр. роботи</t>
  </si>
  <si>
    <t>1п</t>
  </si>
  <si>
    <t>2п</t>
  </si>
  <si>
    <t>2</t>
  </si>
  <si>
    <t>4/4</t>
  </si>
  <si>
    <t>Спеціалізація Прокуратура</t>
  </si>
  <si>
    <t>Спеціалізація Організаційно-правове забезпечення органів публічної влади</t>
  </si>
  <si>
    <t>Спеціалізація Правосуддя і судове адміністрування</t>
  </si>
  <si>
    <t>Спеціалізація Досудове слідство</t>
  </si>
  <si>
    <t>Спеціалізація Адвокатура</t>
  </si>
  <si>
    <t>Спеціалізація Юридична служба у сфері соціального захисту та охорони довкілля</t>
  </si>
  <si>
    <t>Спеціалізація Нотаріат</t>
  </si>
  <si>
    <t>Міжнародний комерційний арбітраж</t>
  </si>
  <si>
    <t>Теорія кримінально-правової кваліфікації</t>
  </si>
  <si>
    <t>Кримінально-правова охорона особи</t>
  </si>
  <si>
    <t>Проблеми застосування практики Європейського суду з прав людини у кримінальному праві</t>
  </si>
  <si>
    <t>Кримінально-правова охорона власності</t>
  </si>
  <si>
    <t>Кримінально правова охорона особи</t>
  </si>
  <si>
    <t>Особливості кримінальної відповідальності неповнолітніх</t>
  </si>
  <si>
    <t>Історія розвитку кримінальних покарань</t>
  </si>
  <si>
    <t>Призначення покарання</t>
  </si>
  <si>
    <t>Відідповідальність за злочини у сфері службової діяльності</t>
  </si>
  <si>
    <t xml:space="preserve">Структура, організація та порядок діяльності Конституційного Суду України </t>
  </si>
  <si>
    <t>Право на працю та гарантії його реалізації в умовах ринкової економіки</t>
  </si>
  <si>
    <t>Судова практика  України щодо захисту пенсійних прав громадян</t>
  </si>
  <si>
    <t>Нетипові форми зайнятості та їх правове забезпечення</t>
  </si>
  <si>
    <t>Правове забезпечення землевпорядкування</t>
  </si>
  <si>
    <t>Правові та організаційні засади роботи з персоналом</t>
  </si>
  <si>
    <t>Правове регулювання організаційно-управлінських відносин у сфері праці</t>
  </si>
  <si>
    <t>Праове становище сільськогосподарських товаровиробників</t>
  </si>
  <si>
    <t>Правові форми використання земель в Україні</t>
  </si>
  <si>
    <t>Юридичні гарантії захисту прав та інтересів безробітних в Україні</t>
  </si>
  <si>
    <t>Представництво інтересів юридичних та фізичних осіб у сфері захисту трудових прав громадян</t>
  </si>
  <si>
    <t>Юридична відповідальність у сфері охорони і використання довкілля</t>
  </si>
  <si>
    <t>Судовий захист земельних прав громадян</t>
  </si>
  <si>
    <t>Організація роботи прокуратури</t>
  </si>
  <si>
    <t>Методика підтримання державного обвинувачення</t>
  </si>
  <si>
    <t>Етика прокурорської діяльності</t>
  </si>
  <si>
    <t>Міжнародне співробітництво прокуратури у кримінальному провадженні</t>
  </si>
  <si>
    <t>Процесуальне керівництво розслідуванням корупційних діянь</t>
  </si>
  <si>
    <t>Докази і доказування у кримінальному провадженні</t>
  </si>
  <si>
    <t>Провадження в контрольних судових стадіях кримінального судочинства</t>
  </si>
  <si>
    <t>Публічна служба</t>
  </si>
  <si>
    <t>Митне право</t>
  </si>
  <si>
    <t>Адміністративне судочинство</t>
  </si>
  <si>
    <t>Податкове право</t>
  </si>
  <si>
    <t>Порівняльне адміністративне право</t>
  </si>
  <si>
    <t>Правове регулювання фінансового контролю</t>
  </si>
  <si>
    <t>Історія міського права</t>
  </si>
  <si>
    <t>Адміністративна та фінансова відповідальність</t>
  </si>
  <si>
    <t>Адміністративно-правове забезпечення запобігання корупції</t>
  </si>
  <si>
    <t>Публічне адміністрування у сфері господарювання</t>
  </si>
  <si>
    <t>Правове регулювання бюджетних видатків</t>
  </si>
  <si>
    <t>Діяльність адвоката - захисника у кримінальному провадженні</t>
  </si>
  <si>
    <t xml:space="preserve">Негласні слідчі (розшукові) дії </t>
  </si>
  <si>
    <t>Судова експертологія</t>
  </si>
  <si>
    <t>Психологія слідчої діяльності</t>
  </si>
  <si>
    <t>Криміналістична техніка в діяльності слідчого</t>
  </si>
  <si>
    <t>Забезпечення прав учасників досудового провадження</t>
  </si>
  <si>
    <t>Децентралізація публічної влади в Україні: теорія та практика</t>
  </si>
  <si>
    <t>Роль державного лідера у розвитку суспільства і держави</t>
  </si>
  <si>
    <t>Право інтелектуальної власності на комерційні позначення</t>
  </si>
  <si>
    <t>Договори у нотаріальній діяльності</t>
  </si>
  <si>
    <t>Захист прав та інтересів особи в суді</t>
  </si>
  <si>
    <t>Правове регулювання діяльності нотаріату</t>
  </si>
  <si>
    <t>проф. Коссак В.М., каф. цивільн. права</t>
  </si>
  <si>
    <t>доц. Угриновська О.І., каф. цивільн. права</t>
  </si>
  <si>
    <t>доц. Дякович М.М., каф. цивільн. права</t>
  </si>
  <si>
    <t>Проблеми застосування Цивільного кодексу України</t>
  </si>
  <si>
    <t>Іпотечні відносини в нотаріальній практиці</t>
  </si>
  <si>
    <t>Охорона прав та ітересів осіб в нотаріальній діяльності</t>
  </si>
  <si>
    <t>Проблеми застосування Сімейного кодексу України</t>
  </si>
  <si>
    <t>Спадкові процедури в нотаріальній діяльності</t>
  </si>
  <si>
    <t>Господарські договори</t>
  </si>
  <si>
    <t>Правове регулювання інвестиційної діяльності</t>
  </si>
  <si>
    <t>Правовий захист економічної конкуренції</t>
  </si>
  <si>
    <t>Правове регулювання зовнішньоекономічної діяльності</t>
  </si>
  <si>
    <t>Позовне провадження</t>
  </si>
  <si>
    <t>Житлове право</t>
  </si>
  <si>
    <t>Методологія правових досліджень</t>
  </si>
  <si>
    <t>Методика розслідування окремих видів злочинів</t>
  </si>
  <si>
    <t>доц. Якубівський І.Є., Цивільного права і процесу</t>
  </si>
  <si>
    <t>Застосування законодавства іноземних держав в нотаріальній практиці</t>
  </si>
  <si>
    <t>Захист в сімейному праві</t>
  </si>
  <si>
    <t>Комерційне представництво</t>
  </si>
  <si>
    <t>Проблеми теорії та практики застосування Цивільного процесуального кодексу України</t>
  </si>
  <si>
    <t>Заставні відносини в нотаріальній практиці</t>
  </si>
  <si>
    <t>Обмеження речових прав</t>
  </si>
  <si>
    <t>доц. Навроцька Ю.В., Цивільного права і процесу</t>
  </si>
  <si>
    <t>Перегляд судових рішень у цивільному та господарському судочинствах</t>
  </si>
  <si>
    <t>Спеціальні правові режими технопарків та технополісів</t>
  </si>
  <si>
    <t xml:space="preserve">Розрахунки в господарському обороті </t>
  </si>
  <si>
    <t>Порівняльний аналіз цивільного та господарського судочинств</t>
  </si>
  <si>
    <t xml:space="preserve">Суб'єкти господарської діяльності </t>
  </si>
  <si>
    <t xml:space="preserve">Виконавче провадження </t>
  </si>
  <si>
    <t>Використання інформаційних технологій в цивільному процесі</t>
  </si>
  <si>
    <t>Проблеми застосування адміністративними судами практики Європейського суду з прав людини</t>
  </si>
  <si>
    <t>Захист прав та інтересів платників податків</t>
  </si>
  <si>
    <t>Судове адміністрування</t>
  </si>
  <si>
    <t>Криміналістичне забезпечення діяльності адвоката</t>
  </si>
  <si>
    <t>Правове регулювання співробітництва України та ЄС з питань надання міжнародної технічної допомоги</t>
  </si>
  <si>
    <t>доц. Тарасенко Л.Л., каф. Інтелект. власності</t>
  </si>
  <si>
    <t>доц. Мартин В.М., каф. Інтелект.власності</t>
  </si>
  <si>
    <t>С</t>
  </si>
  <si>
    <t xml:space="preserve">Конституційно-правова відповідальність глави держави, члена парламенту та уряду </t>
  </si>
  <si>
    <t>Конституція і конституціоналізм: питання теорії та практики</t>
  </si>
  <si>
    <t>ЕКЗАМЕНАЦІЙНА СЕСІЯ:</t>
  </si>
  <si>
    <t>освітньо-професійна програма</t>
  </si>
  <si>
    <t>3/5</t>
  </si>
  <si>
    <t>5/3</t>
  </si>
  <si>
    <t>Спеціалізація Корпоративне право</t>
  </si>
  <si>
    <t>Акціонерне право</t>
  </si>
  <si>
    <t>Правове регулювання спільного інвестування</t>
  </si>
  <si>
    <t>Кооперативне право</t>
  </si>
  <si>
    <t>проф. Яворська О.С., каф. Інтелект. власн.</t>
  </si>
  <si>
    <t>Правові режими майна господарських товариств</t>
  </si>
  <si>
    <t>Судовий захист корпоративних прав</t>
  </si>
  <si>
    <t>Європейські моделі корпоративного управління</t>
  </si>
  <si>
    <t>Правове регулювання обігу цінних паперів</t>
  </si>
  <si>
    <t>Припинення господарських товариств</t>
  </si>
  <si>
    <t>Застосування конкурентного законодавства у сфері корпоративного управління</t>
  </si>
  <si>
    <t>проф. Бурдін В.М.</t>
  </si>
  <si>
    <t>Міжнародні стандарти захисту прав людини у кримінальному провадженні</t>
  </si>
  <si>
    <t>Оскарження рішень, дій та бездіяльності контролюючих органів при здійсненні податкового контролю</t>
  </si>
  <si>
    <t>Правове регулювання господарської діяльності корпорацій</t>
  </si>
  <si>
    <t>Право власності юридичних осіб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</si>
  <si>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</si>
  <si>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</si>
  <si>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Трудове право Європейського союзу</t>
  </si>
  <si>
    <t>Цивільно-правове регулювання електронної комерції</t>
  </si>
  <si>
    <t>Цивільно-правовий статус засновників (учасників) господарських товариств</t>
  </si>
  <si>
    <t>Суб'єкти господарських процесуальних відносин</t>
  </si>
  <si>
    <t>Вексельне право</t>
  </si>
  <si>
    <t>Договір найму (оренди) об'єктів нерухомості</t>
  </si>
  <si>
    <t>Правове регулювання надання туристичних послуг</t>
  </si>
  <si>
    <t>2у</t>
  </si>
  <si>
    <t>1у</t>
  </si>
  <si>
    <t>Правове регулювання містобудувальної діяльності</t>
  </si>
  <si>
    <t>Нормативні (обов'язкові) навчальні дисципліни</t>
  </si>
  <si>
    <t>Вибіркові навчальні дисципліни</t>
  </si>
  <si>
    <t>Правові засади захисту трудових прав працівників</t>
  </si>
  <si>
    <t>Спеціалізація Права людини та їхнє юридичне забезпечення</t>
  </si>
  <si>
    <t>Загальна теорія прав людини</t>
  </si>
  <si>
    <t>Принципи права та їхнє застосування у сфері прав людини</t>
  </si>
  <si>
    <t>Міжнародні стандарти прав людини та їхня імплементація в Україні</t>
  </si>
  <si>
    <t xml:space="preserve">Ведення справ у Європейському суді з прав людини </t>
  </si>
  <si>
    <t>Техніка правотлумачення</t>
  </si>
  <si>
    <t>Правова аргументація</t>
  </si>
  <si>
    <t>Європейські стандарти справедливого судового розгляду</t>
  </si>
  <si>
    <t>Прецедентна судова практика у сфері прав людини</t>
  </si>
  <si>
    <t>Європейські стандарти свободи вираження поглядів та їхнє застосування в юридичній практиці України</t>
  </si>
  <si>
    <t>Європейські стандарти права людини на свободу та особисту недоторканність</t>
  </si>
  <si>
    <t>Права людини і релігія</t>
  </si>
  <si>
    <t>Правове регулювання трудових відносин держслужбовців та їх соціальний захист</t>
  </si>
  <si>
    <t>Правове регулювання рекламної діяльності</t>
  </si>
  <si>
    <t>Паралментаризм в Україні: проблеми теорії та удосконалення практики</t>
  </si>
  <si>
    <t>Теорія та практика конституційної юстиції</t>
  </si>
  <si>
    <t>Форми діяльності народних депутатів України та депутатів місцевих рад</t>
  </si>
  <si>
    <t>Удосконалення виборчого права та виборчих систем в державах ЄС та в Україні</t>
  </si>
  <si>
    <t>Організаційно-правове забезпечення діяльності органів місцевого самоврядування</t>
  </si>
  <si>
    <t>Громадянство в Україні: питання організаційно-правового удосконалення</t>
  </si>
  <si>
    <t>Міжнародно-правові стандарти місцевого самоврядування</t>
  </si>
  <si>
    <t>Інститут омбудсмена: український та зарубіжний досвід</t>
  </si>
  <si>
    <t>Господарська діяльність органів місцевого самоврядування</t>
  </si>
  <si>
    <t>Правовий статус представника держави (префекта) в регіоні</t>
  </si>
  <si>
    <t>Кримінально-правова охорона здоров'я населення</t>
  </si>
  <si>
    <t>Магістр</t>
  </si>
  <si>
    <t>Спеціалізація Господарське судочинство</t>
  </si>
  <si>
    <t>Проблеми юридичної відповідальності за трудовим правом України</t>
  </si>
  <si>
    <t>Кримінальна відповідальність за злочини у сфері інформаційних технологій в Україні</t>
  </si>
  <si>
    <t>Правове регулювання вирішення трудових спорів в Україні</t>
  </si>
  <si>
    <t>Спеціалізація Адміністративна юстиція</t>
  </si>
  <si>
    <t>Страхове право</t>
  </si>
  <si>
    <t>Процесуальне керівництво досудовим розслідуванням</t>
  </si>
  <si>
    <t>Прокурорський нагляд за негласною діяльністю органів правопорядку</t>
  </si>
  <si>
    <t>Конституційного права</t>
  </si>
  <si>
    <t>Правові акти</t>
  </si>
  <si>
    <t>Вирішення земельних спорів за законодавством України</t>
  </si>
  <si>
    <t>Кримінального права і кримінології</t>
  </si>
  <si>
    <t>Охорона прав та свобод людини у публічному праві</t>
  </si>
  <si>
    <t>Захист прав та інтересів у приватному праві</t>
  </si>
  <si>
    <t>Правотворчі, правотлумачні та правозастосовні засоби забезпечення прав людини в Україні</t>
  </si>
  <si>
    <t>РОБОЧИЙ НАВЧАЛЬНИЙ ПЛАН на 2019-20 навчальний рік</t>
  </si>
  <si>
    <t>Проблеми наступності кримінального законодавства України</t>
  </si>
  <si>
    <t>Історії держави, права та політико-правових учень</t>
  </si>
  <si>
    <t>Цивільного права і процесу</t>
  </si>
  <si>
    <t>Теорії та філософії права</t>
  </si>
  <si>
    <t xml:space="preserve">проф. Рабінович П.М., </t>
  </si>
  <si>
    <t xml:space="preserve">доц. Раданович Н.М., </t>
  </si>
  <si>
    <t xml:space="preserve">проф. Косович В.М., </t>
  </si>
  <si>
    <t xml:space="preserve">проф. Луць Л.А., </t>
  </si>
  <si>
    <t>доц. Гудима Д.А.,</t>
  </si>
  <si>
    <t xml:space="preserve">доц. Настасяк І.Ю., </t>
  </si>
  <si>
    <t>ПП2.1.1.01</t>
  </si>
  <si>
    <t>ПП2.1.1.02</t>
  </si>
  <si>
    <t>ПП2.1.1.03</t>
  </si>
  <si>
    <t>ПП2.1.1.04</t>
  </si>
  <si>
    <t>ПП2.1.1.05</t>
  </si>
  <si>
    <t>ПП2.1.1.06</t>
  </si>
  <si>
    <t>ПП2.1.1.07</t>
  </si>
  <si>
    <t>ПП2.1.1.08</t>
  </si>
  <si>
    <t>ПП2.1.1.09</t>
  </si>
  <si>
    <t>ПП2.1.1.10</t>
  </si>
  <si>
    <t>ПП2.1.1.11</t>
  </si>
  <si>
    <t>ПП2.1.1.12</t>
  </si>
  <si>
    <t>ПП2.1.1.13</t>
  </si>
  <si>
    <t>ПП2.1.1.14</t>
  </si>
  <si>
    <t>ПП2.1.1.15</t>
  </si>
  <si>
    <t>ПП2.1.1.16</t>
  </si>
  <si>
    <t>ПП2.1.1.17</t>
  </si>
  <si>
    <t>ПП2.1.1.18</t>
  </si>
  <si>
    <t>ПП2.1.1.19</t>
  </si>
  <si>
    <t>ПП2.1.1.20</t>
  </si>
  <si>
    <t>ПП2.1.1.23</t>
  </si>
  <si>
    <t>ПП2.1.1.24</t>
  </si>
  <si>
    <t>ПП2.1.1.25</t>
  </si>
  <si>
    <t>ПП2.1.1.26</t>
  </si>
  <si>
    <t>ПП2.1.1.27</t>
  </si>
  <si>
    <t>ПП2.1.1.28</t>
  </si>
  <si>
    <t>ПП2.1.1.29</t>
  </si>
  <si>
    <t>ПП2.1.1.30</t>
  </si>
  <si>
    <t>ПП2.1.1.31</t>
  </si>
  <si>
    <t>ПП2.1.1.32</t>
  </si>
  <si>
    <t>ПП2.1.1.33</t>
  </si>
  <si>
    <t>ПП2.1.1.34</t>
  </si>
  <si>
    <t>ПП2.1.1.35</t>
  </si>
  <si>
    <t>ПП2.1.1.36</t>
  </si>
  <si>
    <t>ПП2.1.1.37</t>
  </si>
  <si>
    <t>ПП2.1.1.38</t>
  </si>
  <si>
    <t>ПП2.1.1.39</t>
  </si>
  <si>
    <t>ПП2.1.1.40</t>
  </si>
  <si>
    <t>ПП2.1.1.41</t>
  </si>
  <si>
    <t>ПП2.1.1.50</t>
  </si>
  <si>
    <t>ПП2.1.1.51</t>
  </si>
  <si>
    <t>ПП2.1.1.52</t>
  </si>
  <si>
    <t>ПП2.1.1.53</t>
  </si>
  <si>
    <t>ПП2.1.1.54</t>
  </si>
  <si>
    <t>ПП2.1.1.55</t>
  </si>
  <si>
    <t>ПП2.1.1.56</t>
  </si>
  <si>
    <t>ПП2.1.1.57</t>
  </si>
  <si>
    <t>ПП2.1.1.58</t>
  </si>
  <si>
    <t>ПП2.1.1.59</t>
  </si>
  <si>
    <t>ПП2.1.1.60</t>
  </si>
  <si>
    <t>ПП2.1.1.61</t>
  </si>
  <si>
    <t>ПП2.1.1.62</t>
  </si>
  <si>
    <t>ПП2.1.1.63</t>
  </si>
  <si>
    <t>ПП2.1.1.64</t>
  </si>
  <si>
    <t>ПП2.1.1.65</t>
  </si>
  <si>
    <t>ПП2.1.1.66</t>
  </si>
  <si>
    <t>ПП2.1.1.67</t>
  </si>
  <si>
    <t>ПП2.1.1.68</t>
  </si>
  <si>
    <t>ПП2.1.1.69</t>
  </si>
  <si>
    <t>ПП2.1.1.70</t>
  </si>
  <si>
    <t>ПП2.1.1.71</t>
  </si>
  <si>
    <t>ПП2.1.1.72</t>
  </si>
  <si>
    <t>ПП2.1.1.73</t>
  </si>
  <si>
    <t>ПП2.1.1.77</t>
  </si>
  <si>
    <t>ПП2.1.1.78</t>
  </si>
  <si>
    <t>ПП2.1.1.79</t>
  </si>
  <si>
    <t>ПП2.1.1.80</t>
  </si>
  <si>
    <t>ПП2.1.1.81</t>
  </si>
  <si>
    <t>ПП2.1.1.82</t>
  </si>
  <si>
    <t>ПП2.1.1.83</t>
  </si>
  <si>
    <t>ПП2.1.1.84</t>
  </si>
  <si>
    <t>ПП2.1.1.85</t>
  </si>
  <si>
    <t>ПП2.1.1.86</t>
  </si>
  <si>
    <t>ПП2.1.1.87</t>
  </si>
  <si>
    <t>ПП2.1.1.88</t>
  </si>
  <si>
    <t>ПП2.1.1.89</t>
  </si>
  <si>
    <t>ПП2.1.1.90</t>
  </si>
  <si>
    <t>ПП2.1.1.91</t>
  </si>
  <si>
    <t>ПП2.1.1.92</t>
  </si>
  <si>
    <t>ПП2.1.1.93</t>
  </si>
  <si>
    <t>ПП2.1.1.94</t>
  </si>
  <si>
    <t>ПП2.1.1.95</t>
  </si>
  <si>
    <t>ПП2.1.1.96</t>
  </si>
  <si>
    <t>ПП2.1.1.97</t>
  </si>
  <si>
    <t>ПП2.1.1.106</t>
  </si>
  <si>
    <t>ПП2.1.1.107</t>
  </si>
  <si>
    <t>ПП2.1.1.108</t>
  </si>
  <si>
    <t>ПП2.1.1.109</t>
  </si>
  <si>
    <t xml:space="preserve">проф. Гураль П.Ф.; </t>
  </si>
  <si>
    <t xml:space="preserve">проф. Рабінович С.П.; </t>
  </si>
  <si>
    <t xml:space="preserve">доц. Різник С.В.; </t>
  </si>
  <si>
    <t xml:space="preserve">доц. Бориславська О.М.; </t>
  </si>
  <si>
    <t>доц. Кобрин В.С.;</t>
  </si>
  <si>
    <t xml:space="preserve">доц. Бориславський Л.В.; </t>
  </si>
  <si>
    <t>доц. Бедрій Р.Б.</t>
  </si>
  <si>
    <t>доц. Кобрин В.С.</t>
  </si>
  <si>
    <t>проф. Гураль П.Ф.</t>
  </si>
  <si>
    <t xml:space="preserve">доц. Чорненький В.І.; </t>
  </si>
  <si>
    <t>доц. Заяць І.Я.</t>
  </si>
  <si>
    <t>Адміністративного та фінансового права</t>
  </si>
  <si>
    <t xml:space="preserve">доц.Янюк Н.В., </t>
  </si>
  <si>
    <t xml:space="preserve">доц.Мостовий А.С., </t>
  </si>
  <si>
    <t xml:space="preserve">доц.Полянський Т.Т., </t>
  </si>
  <si>
    <t>доц.Школик А.М.,</t>
  </si>
  <si>
    <t>доц.Янюк Н.В.,</t>
  </si>
  <si>
    <t xml:space="preserve">доц.Школик А.М., </t>
  </si>
  <si>
    <t xml:space="preserve">доц.Ільницький О.В., </t>
  </si>
  <si>
    <t xml:space="preserve">проф.Кобилецький М.М., </t>
  </si>
  <si>
    <t xml:space="preserve">к.ю.н. Кіт Х.І., </t>
  </si>
  <si>
    <t xml:space="preserve">к.ю.н.Решота В.В., </t>
  </si>
  <si>
    <t>кримінального права і кримінології</t>
  </si>
  <si>
    <t>кримінального процесу і криміналістики</t>
  </si>
  <si>
    <t xml:space="preserve">проф. Нор В.Т., </t>
  </si>
  <si>
    <t xml:space="preserve">доц. Багрій М.В., </t>
  </si>
  <si>
    <t xml:space="preserve">доц. Палюх Л.М., </t>
  </si>
  <si>
    <t xml:space="preserve">проф. Когутич І.І., </t>
  </si>
  <si>
    <t xml:space="preserve"> кримінального права і кримінології</t>
  </si>
  <si>
    <t>історії права, держ. та політ.-правов. вчень</t>
  </si>
  <si>
    <t xml:space="preserve">доц. Калужна О.М., </t>
  </si>
  <si>
    <t xml:space="preserve">проф. Бурдін В.М., </t>
  </si>
  <si>
    <t xml:space="preserve">доц. Жолнович І.В., </t>
  </si>
  <si>
    <t xml:space="preserve">доц. Береський Я.О., </t>
  </si>
  <si>
    <t>проф. Бойко І.Й.,</t>
  </si>
  <si>
    <t xml:space="preserve">доц. Бойко В.П., </t>
  </si>
  <si>
    <t xml:space="preserve">доц. Бек Ю.Б., </t>
  </si>
  <si>
    <t>доц. Верес І.Я.,</t>
  </si>
  <si>
    <t xml:space="preserve">проф. Коссак В.М., </t>
  </si>
  <si>
    <t>доц. Юркевич Ю.М.,</t>
  </si>
  <si>
    <t>доц. Сеник С.В.,</t>
  </si>
  <si>
    <t xml:space="preserve">доц. Цікало В.І., </t>
  </si>
  <si>
    <t>доц. Гнатів О.М.,</t>
  </si>
  <si>
    <t>доц. Богдан Й.Г.</t>
  </si>
  <si>
    <t>доц. Михайлів М.О</t>
  </si>
  <si>
    <t>проф. Коссак В.М.,</t>
  </si>
  <si>
    <t xml:space="preserve">доц. Якубівський І.Є., </t>
  </si>
  <si>
    <t xml:space="preserve">доц. Романів В.Я., </t>
  </si>
  <si>
    <t>Соціального права</t>
  </si>
  <si>
    <t>проф. Пилипенко П.Д</t>
  </si>
  <si>
    <t xml:space="preserve">доц. Синчук С.М. </t>
  </si>
  <si>
    <t>доц. Парпан Т.В.</t>
  </si>
  <si>
    <t xml:space="preserve">доц. Ващишин М.Я. </t>
  </si>
  <si>
    <t xml:space="preserve">доц. Лещух Д.Р. </t>
  </si>
  <si>
    <t xml:space="preserve">доц. Парпан Т.В. </t>
  </si>
  <si>
    <t>доц. Федорович В.І</t>
  </si>
  <si>
    <t>доц. Бурак В.Я.</t>
  </si>
  <si>
    <t xml:space="preserve">доц. Стасів О.В. </t>
  </si>
  <si>
    <t xml:space="preserve">доц. Федорович В.І. </t>
  </si>
  <si>
    <t xml:space="preserve">проф. Пилипенко П.Д. </t>
  </si>
  <si>
    <t xml:space="preserve">доц. Стрепко В.Л. </t>
  </si>
  <si>
    <t>Цивільного права та процесу</t>
  </si>
  <si>
    <t>Кримінального процесу і криміналістики</t>
  </si>
  <si>
    <t>доц. Решота В.В.</t>
  </si>
  <si>
    <t>доц. Угриновська О.І.,</t>
  </si>
  <si>
    <t xml:space="preserve">Бедрій Р.Б. </t>
  </si>
  <si>
    <t xml:space="preserve">доц. Бобечко Н.Р., </t>
  </si>
  <si>
    <t xml:space="preserve">доц. Бурак В.Я. </t>
  </si>
  <si>
    <t xml:space="preserve">доц. Павлишин А.А., </t>
  </si>
  <si>
    <t>проф. Когутич І.І.,</t>
  </si>
  <si>
    <t>доц. Марін О.К.,</t>
  </si>
  <si>
    <t>доц. Луцик В.В.,</t>
  </si>
  <si>
    <t>к.ю.н. Денькович О.І.,</t>
  </si>
  <si>
    <t>доц. Жолнович І.В.,</t>
  </si>
  <si>
    <t xml:space="preserve">к.ю.н. Маркін В.І., </t>
  </si>
  <si>
    <t>доц. Маланюк А.Г.,</t>
  </si>
  <si>
    <t>доц. Михайлів М.О.,</t>
  </si>
  <si>
    <t xml:space="preserve">доц. Янюк Н.В., </t>
  </si>
  <si>
    <t xml:space="preserve">доц. Сеник С.В., </t>
  </si>
  <si>
    <t xml:space="preserve">доц. Мостовий А.С., </t>
  </si>
  <si>
    <t xml:space="preserve">к.ю.н. Яворський Р.І., </t>
  </si>
  <si>
    <t xml:space="preserve"> Кримінального права і кримінології</t>
  </si>
  <si>
    <t>Доц. Ващишин М.Я.</t>
  </si>
  <si>
    <t>к.ю.н. Шевчук М.Р.,</t>
  </si>
  <si>
    <t xml:space="preserve">доц. Фігурський В.М.,  </t>
  </si>
  <si>
    <t>доц. Оприско М.В.</t>
  </si>
  <si>
    <t>к.ю.н. Квіт Н.М.,</t>
  </si>
  <si>
    <t xml:space="preserve">доц. Верес І.Я., </t>
  </si>
  <si>
    <t>доц. Лепех С.М.,</t>
  </si>
  <si>
    <t>доц. Шама Н.П.,</t>
  </si>
  <si>
    <t>доц. Квіт Н.М.,</t>
  </si>
  <si>
    <t xml:space="preserve">Інтелектуальної власності … </t>
  </si>
  <si>
    <t>Історії держави, права та ппв</t>
  </si>
  <si>
    <t xml:space="preserve">доц. Добрянський С.П., </t>
  </si>
  <si>
    <t xml:space="preserve">к.ю.н. Гладьо Ю.О., </t>
  </si>
  <si>
    <t>доц. Довгань Г.В.,</t>
  </si>
  <si>
    <t>К.ю.н. Самагальська Ю.Я.,</t>
  </si>
  <si>
    <t>к.ю.н. Гладьо Ю.О.</t>
  </si>
  <si>
    <t>к.ю.н. Гладьо Ю.О.,</t>
  </si>
  <si>
    <t xml:space="preserve">проф. Яворська О.С., </t>
  </si>
  <si>
    <t>К.ю.н. Самагальська Ю.Я.</t>
  </si>
  <si>
    <t>доц. Стецик Н.В.,</t>
  </si>
  <si>
    <t xml:space="preserve">доц. Луць Л.А., </t>
  </si>
  <si>
    <t xml:space="preserve">проф. Грищук О.В., </t>
  </si>
  <si>
    <t>доц. Ничка Ю.В.,</t>
  </si>
  <si>
    <t>Становлення і розвиток податкового та митного законодавства в Україні</t>
  </si>
  <si>
    <t>ПП 1.1.1</t>
  </si>
  <si>
    <t>ПП 1.1.2</t>
  </si>
  <si>
    <t>Адміністр. та фінансового права</t>
  </si>
  <si>
    <t>Кримін. процесу та криміналістики</t>
  </si>
  <si>
    <t>Кримін. права та кримінології</t>
  </si>
  <si>
    <t>Інтелектуальної власності…</t>
  </si>
  <si>
    <t>ПП1.1.01.1</t>
  </si>
  <si>
    <t>ПП1.1.01.2</t>
  </si>
  <si>
    <t>ПП1.1.01.3</t>
  </si>
  <si>
    <t>ПП1.1.01.4</t>
  </si>
  <si>
    <t>ПП1.1.01.5</t>
  </si>
  <si>
    <t>ПП1.1.01.6</t>
  </si>
  <si>
    <t>ПП1.1.02.01</t>
  </si>
  <si>
    <t>ПП1.1.02.02</t>
  </si>
  <si>
    <t>ПП1.1.02.03</t>
  </si>
  <si>
    <t>ПП1.1.02.04</t>
  </si>
  <si>
    <t>ПП1.1.02.05</t>
  </si>
  <si>
    <t>ПП1.1.02.06</t>
  </si>
  <si>
    <t>ПП1.1.03.1</t>
  </si>
  <si>
    <t>ПП1.1.03.2</t>
  </si>
  <si>
    <t>ПП1.1.03.3</t>
  </si>
  <si>
    <t>ПП1.1.03.4</t>
  </si>
  <si>
    <t>ПП1.1.03.5</t>
  </si>
  <si>
    <t>ПП1.1.03.6</t>
  </si>
  <si>
    <t>ПП1.1.04.1</t>
  </si>
  <si>
    <t>ПП1.1.04.2</t>
  </si>
  <si>
    <t>ПП1.1.04.3</t>
  </si>
  <si>
    <t>ПП1.1.04.4</t>
  </si>
  <si>
    <t>ПП1.1.04.5</t>
  </si>
  <si>
    <t>ПП1.1.04.6</t>
  </si>
  <si>
    <t>081 прокур</t>
  </si>
  <si>
    <t>ПП1.1.05.1</t>
  </si>
  <si>
    <t>ПП1.1.05.2</t>
  </si>
  <si>
    <t>ПП1.1.05.3</t>
  </si>
  <si>
    <t>ПП1.1.05.4</t>
  </si>
  <si>
    <t>ПП1.1.05.5</t>
  </si>
  <si>
    <t>ПП1.1.05.6</t>
  </si>
  <si>
    <t>ПП1.1.07.1</t>
  </si>
  <si>
    <t>ПП1.1.07.2</t>
  </si>
  <si>
    <t>ПП1.1.07.3</t>
  </si>
  <si>
    <t>ПП1.1.07.4</t>
  </si>
  <si>
    <t>ПП1.1.07.5</t>
  </si>
  <si>
    <t>ПП1.1.07.6</t>
  </si>
  <si>
    <t>ПП1.1.08.1</t>
  </si>
  <si>
    <t>ПП1.1.08.2</t>
  </si>
  <si>
    <t>ПП1.1.08.3</t>
  </si>
  <si>
    <t>ПП1.1.08.4</t>
  </si>
  <si>
    <t>ПП1.1.08.5</t>
  </si>
  <si>
    <t>ПП1.1.08.6</t>
  </si>
  <si>
    <t>081 доссл</t>
  </si>
  <si>
    <t>081 правосуд</t>
  </si>
  <si>
    <t>ПП1.1.09.1</t>
  </si>
  <si>
    <t>ПП1.1.09.2</t>
  </si>
  <si>
    <t>ПП1.1.09.3</t>
  </si>
  <si>
    <t>ПП1.1.09.4</t>
  </si>
  <si>
    <t>ПП1.1.09.5</t>
  </si>
  <si>
    <t>ПП1.1.09.6</t>
  </si>
  <si>
    <t>ПП1.1.10.1</t>
  </si>
  <si>
    <t>ПП1.1.10.2</t>
  </si>
  <si>
    <t>ПП1.1.10.3</t>
  </si>
  <si>
    <t>ПП1.1.10.4</t>
  </si>
  <si>
    <t>ПП1.1.10.5</t>
  </si>
  <si>
    <t>ПП1.1.10.6</t>
  </si>
  <si>
    <t>ПП1.1.11.1</t>
  </si>
  <si>
    <t>ПП1.1.11.2</t>
  </si>
  <si>
    <t>ПП1.1.11.3</t>
  </si>
  <si>
    <t>ПП1.1.11.4</t>
  </si>
  <si>
    <t>ПП1.1.11.5</t>
  </si>
  <si>
    <t>ПП1.1.11.6</t>
  </si>
  <si>
    <t>ПП1.1.14.1</t>
  </si>
  <si>
    <t>ПП1.1.14.2</t>
  </si>
  <si>
    <t>ПП1.1.14.3</t>
  </si>
  <si>
    <t>ПП1.1.14.4</t>
  </si>
  <si>
    <t>ПП1.1.14.5</t>
  </si>
  <si>
    <t>ПП1.1.14.6</t>
  </si>
  <si>
    <r>
      <t xml:space="preserve">Форма навчання </t>
    </r>
    <r>
      <rPr>
        <b/>
        <sz val="10"/>
        <rFont val="Times New Roman"/>
        <family val="1"/>
      </rPr>
      <t>заочна</t>
    </r>
  </si>
  <si>
    <t>C</t>
  </si>
  <si>
    <t>Тривалість І семестру 20 днів            Тривалість ІІ семестру 20 днів</t>
  </si>
  <si>
    <t>І семестр з 23.09.2019р. по 12.10.2019р.</t>
  </si>
  <si>
    <t>ІІ семестр з 12.05.2020р. по 31.05.2020р.</t>
  </si>
  <si>
    <t>081 адвок</t>
  </si>
  <si>
    <t>081 правос</t>
  </si>
  <si>
    <t>081 досуд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</si>
</sst>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0.0"/>
    <numFmt numFmtId="192" formatCode="[$€-2]\ ###,000_);[Red]\([$€-2]\ ###,000\)"/>
    <numFmt numFmtId="193" formatCode="[$-422]d\ mmmm\ yyyy&quot; р.&quot;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2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9.5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9.5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9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5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9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91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49" applyFont="1">
      <alignment/>
      <protection/>
    </xf>
    <xf numFmtId="0" fontId="2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2" fillId="0" borderId="0" xfId="49" applyFont="1" applyAlignment="1">
      <alignment horizontal="left" vertical="center"/>
      <protection/>
    </xf>
    <xf numFmtId="0" fontId="1" fillId="0" borderId="0" xfId="49" applyFont="1" applyAlignment="1" applyProtection="1">
      <alignment horizontal="left"/>
      <protection locked="0"/>
    </xf>
    <xf numFmtId="0" fontId="2" fillId="0" borderId="0" xfId="49" applyFont="1" applyAlignment="1" applyProtection="1">
      <alignment horizontal="left" vertical="center"/>
      <protection locked="0"/>
    </xf>
    <xf numFmtId="0" fontId="2" fillId="0" borderId="0" xfId="49" applyFont="1" applyBorder="1" applyAlignment="1" applyProtection="1">
      <alignment horizontal="left" vertical="center"/>
      <protection locked="0"/>
    </xf>
    <xf numFmtId="0" fontId="1" fillId="0" borderId="0" xfId="49" applyFont="1" applyProtection="1">
      <alignment/>
      <protection locked="0"/>
    </xf>
    <xf numFmtId="0" fontId="2" fillId="0" borderId="0" xfId="49" applyFont="1" applyBorder="1" applyAlignment="1" applyProtection="1">
      <alignment horizontal="center" vertical="center"/>
      <protection locked="0"/>
    </xf>
    <xf numFmtId="49" fontId="2" fillId="0" borderId="0" xfId="49" applyNumberFormat="1" applyFont="1" applyBorder="1" applyAlignment="1" applyProtection="1">
      <alignment horizontal="center" vertical="center"/>
      <protection locked="0"/>
    </xf>
    <xf numFmtId="0" fontId="9" fillId="0" borderId="0" xfId="49" applyFont="1" applyBorder="1" applyAlignment="1" applyProtection="1">
      <alignment horizontal="center" vertical="center"/>
      <protection locked="0"/>
    </xf>
    <xf numFmtId="0" fontId="2" fillId="0" borderId="10" xfId="49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center" vertical="center" wrapText="1"/>
      <protection/>
    </xf>
    <xf numFmtId="1" fontId="2" fillId="0" borderId="10" xfId="49" applyNumberFormat="1" applyFont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49" fontId="2" fillId="0" borderId="10" xfId="49" applyNumberFormat="1" applyFont="1" applyFill="1" applyBorder="1" applyAlignment="1">
      <alignment horizontal="center" vertical="center" wrapText="1"/>
      <protection/>
    </xf>
    <xf numFmtId="191" fontId="4" fillId="0" borderId="10" xfId="49" applyNumberFormat="1" applyFont="1" applyFill="1" applyBorder="1" applyAlignment="1">
      <alignment horizontal="center" vertical="center" wrapText="1"/>
      <protection/>
    </xf>
    <xf numFmtId="191" fontId="2" fillId="0" borderId="10" xfId="49" applyNumberFormat="1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textRotation="90" wrapText="1"/>
      <protection/>
    </xf>
    <xf numFmtId="0" fontId="1" fillId="0" borderId="0" xfId="49" applyFont="1" applyAlignment="1">
      <alignment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0" xfId="49" applyFont="1" applyBorder="1" applyProtection="1">
      <alignment/>
      <protection locked="0"/>
    </xf>
    <xf numFmtId="0" fontId="2" fillId="0" borderId="12" xfId="49" applyFont="1" applyBorder="1" applyProtection="1">
      <alignment/>
      <protection locked="0"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2" fillId="0" borderId="12" xfId="49" applyFont="1" applyBorder="1" applyAlignment="1" applyProtection="1">
      <alignment horizontal="center"/>
      <protection locked="0"/>
    </xf>
    <xf numFmtId="0" fontId="2" fillId="0" borderId="12" xfId="49" applyFont="1" applyBorder="1" applyAlignment="1" applyProtection="1">
      <alignment/>
      <protection locked="0"/>
    </xf>
    <xf numFmtId="0" fontId="5" fillId="0" borderId="0" xfId="49" applyFont="1" applyProtection="1">
      <alignment/>
      <protection locked="0"/>
    </xf>
    <xf numFmtId="0" fontId="11" fillId="0" borderId="0" xfId="49" applyFont="1" applyProtection="1">
      <alignment/>
      <protection locked="0"/>
    </xf>
    <xf numFmtId="0" fontId="1" fillId="0" borderId="0" xfId="49" applyFont="1" applyFill="1" applyProtection="1">
      <alignment/>
      <protection locked="0"/>
    </xf>
    <xf numFmtId="49" fontId="1" fillId="0" borderId="0" xfId="49" applyNumberFormat="1" applyFont="1" applyFill="1" applyProtection="1">
      <alignment/>
      <protection locked="0"/>
    </xf>
    <xf numFmtId="0" fontId="3" fillId="0" borderId="10" xfId="49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1" xfId="49" applyFont="1" applyFill="1" applyBorder="1" applyAlignment="1">
      <alignment vertical="center" wrapText="1"/>
      <protection/>
    </xf>
    <xf numFmtId="0" fontId="2" fillId="0" borderId="13" xfId="49" applyFont="1" applyFill="1" applyBorder="1" applyAlignment="1">
      <alignment vertical="center" wrapText="1"/>
      <protection/>
    </xf>
    <xf numFmtId="0" fontId="2" fillId="0" borderId="14" xfId="49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49" applyFont="1" applyBorder="1" applyAlignment="1">
      <alignment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2" fillId="0" borderId="14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10" xfId="49" applyFont="1" applyFill="1" applyBorder="1" applyAlignment="1">
      <alignment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12" fillId="0" borderId="10" xfId="49" applyFont="1" applyBorder="1" applyAlignment="1">
      <alignment vertical="center" wrapText="1"/>
      <protection/>
    </xf>
    <xf numFmtId="0" fontId="6" fillId="0" borderId="0" xfId="49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textRotation="90"/>
      <protection locked="0"/>
    </xf>
    <xf numFmtId="0" fontId="2" fillId="0" borderId="17" xfId="0" applyFont="1" applyBorder="1" applyAlignment="1" applyProtection="1">
      <alignment horizontal="center" textRotation="90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0" xfId="49" applyFont="1" applyBorder="1" applyAlignment="1">
      <alignment horizontal="center" vertical="center" textRotation="90" wrapText="1"/>
      <protection/>
    </xf>
    <xf numFmtId="0" fontId="1" fillId="0" borderId="18" xfId="49" applyFont="1" applyBorder="1" applyAlignment="1">
      <alignment horizontal="center" vertical="center" textRotation="90"/>
      <protection/>
    </xf>
    <xf numFmtId="0" fontId="1" fillId="0" borderId="19" xfId="49" applyFont="1" applyBorder="1" applyAlignment="1">
      <alignment horizontal="center" vertical="center" textRotation="90"/>
      <protection/>
    </xf>
    <xf numFmtId="0" fontId="1" fillId="0" borderId="20" xfId="49" applyFont="1" applyBorder="1" applyAlignment="1">
      <alignment horizontal="center" vertical="center" textRotation="90"/>
      <protection/>
    </xf>
    <xf numFmtId="0" fontId="1" fillId="0" borderId="12" xfId="49" applyFont="1" applyBorder="1" applyAlignment="1">
      <alignment horizontal="center" vertical="center" textRotation="90"/>
      <protection/>
    </xf>
    <xf numFmtId="0" fontId="1" fillId="0" borderId="0" xfId="49" applyFont="1" applyBorder="1" applyAlignment="1">
      <alignment horizontal="center" vertical="center" textRotation="90"/>
      <protection/>
    </xf>
    <xf numFmtId="0" fontId="1" fillId="0" borderId="21" xfId="49" applyFont="1" applyBorder="1" applyAlignment="1">
      <alignment horizontal="center" vertical="center" textRotation="90"/>
      <protection/>
    </xf>
    <xf numFmtId="0" fontId="1" fillId="0" borderId="22" xfId="49" applyFont="1" applyBorder="1" applyAlignment="1">
      <alignment horizontal="center" vertical="center" textRotation="90"/>
      <protection/>
    </xf>
    <xf numFmtId="0" fontId="1" fillId="0" borderId="23" xfId="49" applyFont="1" applyBorder="1" applyAlignment="1">
      <alignment horizontal="center" vertical="center" textRotation="90"/>
      <protection/>
    </xf>
    <xf numFmtId="0" fontId="1" fillId="0" borderId="24" xfId="49" applyFont="1" applyBorder="1" applyAlignment="1">
      <alignment horizontal="center" vertical="center" textRotation="90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2" fillId="0" borderId="16" xfId="49" applyFont="1" applyBorder="1" applyAlignment="1">
      <alignment horizontal="center" vertical="center" textRotation="90" wrapText="1"/>
      <protection/>
    </xf>
    <xf numFmtId="0" fontId="2" fillId="0" borderId="25" xfId="49" applyFont="1" applyBorder="1" applyAlignment="1">
      <alignment horizontal="center" vertical="center" textRotation="90" wrapText="1"/>
      <protection/>
    </xf>
    <xf numFmtId="0" fontId="2" fillId="0" borderId="17" xfId="49" applyFont="1" applyBorder="1" applyAlignment="1">
      <alignment horizontal="center" vertical="center" textRotation="90" wrapText="1"/>
      <protection/>
    </xf>
    <xf numFmtId="0" fontId="2" fillId="0" borderId="18" xfId="49" applyFont="1" applyBorder="1" applyAlignment="1">
      <alignment horizontal="center" vertical="center" wrapText="1"/>
      <protection/>
    </xf>
    <xf numFmtId="0" fontId="2" fillId="0" borderId="19" xfId="49" applyFont="1" applyBorder="1" applyAlignment="1">
      <alignment horizontal="center" vertical="center" wrapText="1"/>
      <protection/>
    </xf>
    <xf numFmtId="0" fontId="2" fillId="0" borderId="20" xfId="49" applyFont="1" applyBorder="1" applyAlignment="1">
      <alignment horizontal="center" vertical="center" wrapText="1"/>
      <protection/>
    </xf>
    <xf numFmtId="0" fontId="2" fillId="0" borderId="12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center" vertical="center" wrapText="1"/>
      <protection/>
    </xf>
    <xf numFmtId="0" fontId="2" fillId="0" borderId="22" xfId="49" applyFont="1" applyBorder="1" applyAlignment="1">
      <alignment horizontal="center" vertical="center" wrapText="1"/>
      <protection/>
    </xf>
    <xf numFmtId="0" fontId="2" fillId="0" borderId="23" xfId="49" applyFont="1" applyBorder="1" applyAlignment="1">
      <alignment horizontal="center" vertical="center" wrapText="1"/>
      <protection/>
    </xf>
    <xf numFmtId="0" fontId="2" fillId="0" borderId="24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left" vertical="center" wrapText="1"/>
      <protection/>
    </xf>
    <xf numFmtId="0" fontId="5" fillId="0" borderId="13" xfId="49" applyFont="1" applyBorder="1" applyAlignment="1">
      <alignment horizontal="left" vertical="center" wrapText="1"/>
      <protection/>
    </xf>
    <xf numFmtId="0" fontId="5" fillId="0" borderId="14" xfId="49" applyFont="1" applyBorder="1" applyAlignment="1">
      <alignment horizontal="left" vertical="center" wrapText="1"/>
      <protection/>
    </xf>
    <xf numFmtId="0" fontId="2" fillId="0" borderId="11" xfId="49" applyFont="1" applyBorder="1" applyAlignment="1">
      <alignment horizontal="center" vertical="center" textRotation="90" wrapText="1"/>
      <protection/>
    </xf>
    <xf numFmtId="0" fontId="2" fillId="0" borderId="14" xfId="49" applyFont="1" applyBorder="1" applyAlignment="1">
      <alignment horizontal="center" vertical="center" textRotation="90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textRotation="90" wrapText="1"/>
      <protection/>
    </xf>
    <xf numFmtId="0" fontId="4" fillId="0" borderId="14" xfId="49" applyFont="1" applyBorder="1" applyAlignment="1">
      <alignment horizontal="center" vertical="center" textRotation="90" wrapText="1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10" xfId="49" applyFont="1" applyFill="1" applyBorder="1" applyAlignment="1">
      <alignment vertical="center" wrapText="1"/>
      <protection/>
    </xf>
    <xf numFmtId="0" fontId="2" fillId="0" borderId="13" xfId="49" applyFont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vertical="center" wrapText="1"/>
      <protection/>
    </xf>
    <xf numFmtId="0" fontId="1" fillId="0" borderId="10" xfId="49" applyFont="1" applyFill="1" applyBorder="1" applyAlignment="1">
      <alignment vertical="center" wrapText="1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0" fontId="2" fillId="0" borderId="14" xfId="49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  <protection/>
    </xf>
    <xf numFmtId="0" fontId="1" fillId="0" borderId="13" xfId="49" applyFont="1" applyBorder="1" applyAlignment="1">
      <alignment horizontal="center" vertical="center" wrapText="1"/>
      <protection/>
    </xf>
    <xf numFmtId="0" fontId="1" fillId="0" borderId="14" xfId="49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8"/>
  <sheetViews>
    <sheetView zoomScalePageLayoutView="0" workbookViewId="0" topLeftCell="A19">
      <selection activeCell="AA22" sqref="AA22"/>
    </sheetView>
  </sheetViews>
  <sheetFormatPr defaultColWidth="9.140625" defaultRowHeight="12.75"/>
  <cols>
    <col min="1" max="1" width="2.7109375" style="39" customWidth="1"/>
    <col min="2" max="34" width="3.28125" style="39" customWidth="1"/>
    <col min="35" max="35" width="4.140625" style="39" customWidth="1"/>
    <col min="36" max="56" width="3.28125" style="39" customWidth="1"/>
    <col min="57" max="57" width="20.57421875" style="39" hidden="1" customWidth="1"/>
    <col min="58" max="63" width="0" style="39" hidden="1" customWidth="1"/>
    <col min="64" max="16384" width="9.140625" style="39" customWidth="1"/>
  </cols>
  <sheetData>
    <row r="1" spans="1:56" s="46" customFormat="1" ht="17.25" customHeight="1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</row>
    <row r="2" spans="1:56" s="46" customFormat="1" ht="16.5" customHeight="1">
      <c r="A2" s="106" t="s">
        <v>238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</row>
    <row r="3" spans="2:29" s="46" customFormat="1" ht="12.75">
      <c r="B3" s="66" t="s">
        <v>26</v>
      </c>
      <c r="T3" s="46" t="s">
        <v>32</v>
      </c>
      <c r="Z3" s="69" t="s">
        <v>182</v>
      </c>
      <c r="AA3" s="68"/>
      <c r="AB3" s="68"/>
      <c r="AC3" s="68"/>
    </row>
    <row r="4" spans="2:33" s="46" customFormat="1" ht="12.75">
      <c r="B4" s="46" t="s">
        <v>27</v>
      </c>
      <c r="T4" s="46" t="s">
        <v>31</v>
      </c>
      <c r="Z4" s="68" t="s">
        <v>183</v>
      </c>
      <c r="AA4" s="68"/>
      <c r="AB4" s="68"/>
      <c r="AC4" s="68"/>
      <c r="AG4" s="66" t="s">
        <v>163</v>
      </c>
    </row>
    <row r="5" spans="2:37" s="46" customFormat="1" ht="12.75">
      <c r="B5" s="46" t="s">
        <v>28</v>
      </c>
      <c r="T5" s="46" t="s">
        <v>25</v>
      </c>
      <c r="Z5" s="46" t="s">
        <v>518</v>
      </c>
      <c r="AG5" s="66"/>
      <c r="AH5" s="66"/>
      <c r="AI5" s="66"/>
      <c r="AJ5" s="66"/>
      <c r="AK5" s="66"/>
    </row>
    <row r="6" spans="18:39" s="46" customFormat="1" ht="27.75">
      <c r="R6" s="66"/>
      <c r="S6" s="66"/>
      <c r="T6" s="46" t="s">
        <v>53</v>
      </c>
      <c r="U6" s="66"/>
      <c r="V6" s="66"/>
      <c r="Z6" s="46" t="s">
        <v>222</v>
      </c>
      <c r="AM6" s="67"/>
    </row>
    <row r="7" spans="18:22" s="46" customFormat="1" ht="5.25" customHeight="1">
      <c r="R7" s="66"/>
      <c r="S7" s="66"/>
      <c r="T7" s="66"/>
      <c r="U7" s="66"/>
      <c r="V7" s="66"/>
    </row>
    <row r="8" spans="1:54" s="46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65"/>
    </row>
    <row r="9" spans="1:54" s="46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64"/>
    </row>
    <row r="10" spans="1:54" s="46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1"/>
    </row>
    <row r="11" spans="1:54" s="46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60"/>
    </row>
    <row r="12" spans="1:53" ht="10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520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88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2:22" ht="4.5" customHeight="1">
      <c r="B13" s="58"/>
      <c r="C13" s="58"/>
      <c r="D13" s="58"/>
      <c r="E13" s="59"/>
      <c r="F13" s="59"/>
      <c r="G13" s="59"/>
      <c r="H13" s="59"/>
      <c r="I13" s="59"/>
      <c r="J13" s="59"/>
      <c r="K13" s="59"/>
      <c r="L13" s="59"/>
      <c r="M13" s="59"/>
      <c r="S13" s="58"/>
      <c r="T13" s="58"/>
      <c r="U13" s="58"/>
      <c r="V13" s="58"/>
    </row>
    <row r="14" spans="1:56" ht="12.75" customHeight="1">
      <c r="A14" s="112" t="s">
        <v>23</v>
      </c>
      <c r="B14" s="113" t="s">
        <v>33</v>
      </c>
      <c r="C14" s="114"/>
      <c r="D14" s="115"/>
      <c r="E14" s="104" t="s">
        <v>0</v>
      </c>
      <c r="F14" s="104"/>
      <c r="G14" s="104"/>
      <c r="H14" s="104"/>
      <c r="I14" s="104"/>
      <c r="J14" s="104"/>
      <c r="K14" s="104"/>
      <c r="L14" s="104"/>
      <c r="M14" s="104"/>
      <c r="N14" s="104" t="s">
        <v>1</v>
      </c>
      <c r="O14" s="104"/>
      <c r="P14" s="112" t="s">
        <v>4</v>
      </c>
      <c r="Q14" s="104" t="s">
        <v>5</v>
      </c>
      <c r="R14" s="104"/>
      <c r="S14" s="126" t="s">
        <v>34</v>
      </c>
      <c r="T14" s="127"/>
      <c r="U14" s="127"/>
      <c r="V14" s="128"/>
      <c r="W14" s="104" t="s">
        <v>8</v>
      </c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 t="s">
        <v>9</v>
      </c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40" t="s">
        <v>17</v>
      </c>
      <c r="AT14" s="140"/>
      <c r="AU14" s="140"/>
      <c r="AV14" s="140"/>
      <c r="AW14" s="112" t="s">
        <v>21</v>
      </c>
      <c r="AX14" s="126" t="s">
        <v>22</v>
      </c>
      <c r="AY14" s="127"/>
      <c r="AZ14" s="127"/>
      <c r="BA14" s="127"/>
      <c r="BB14" s="127"/>
      <c r="BC14" s="127"/>
      <c r="BD14" s="128"/>
    </row>
    <row r="15" spans="1:56" ht="12.75">
      <c r="A15" s="112"/>
      <c r="B15" s="116"/>
      <c r="C15" s="117"/>
      <c r="D15" s="118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12"/>
      <c r="Q15" s="104"/>
      <c r="R15" s="104"/>
      <c r="S15" s="129"/>
      <c r="T15" s="130"/>
      <c r="U15" s="130"/>
      <c r="V15" s="131"/>
      <c r="W15" s="112" t="s">
        <v>10</v>
      </c>
      <c r="X15" s="123" t="s">
        <v>36</v>
      </c>
      <c r="Y15" s="104" t="s">
        <v>37</v>
      </c>
      <c r="Z15" s="104"/>
      <c r="AA15" s="104"/>
      <c r="AB15" s="104"/>
      <c r="AC15" s="112" t="s">
        <v>16</v>
      </c>
      <c r="AD15" s="112" t="s">
        <v>51</v>
      </c>
      <c r="AE15" s="122" t="s">
        <v>12</v>
      </c>
      <c r="AF15" s="122"/>
      <c r="AG15" s="122"/>
      <c r="AH15" s="112" t="s">
        <v>10</v>
      </c>
      <c r="AI15" s="123" t="s">
        <v>36</v>
      </c>
      <c r="AJ15" s="104" t="s">
        <v>37</v>
      </c>
      <c r="AK15" s="104"/>
      <c r="AL15" s="104"/>
      <c r="AM15" s="104"/>
      <c r="AN15" s="112" t="s">
        <v>16</v>
      </c>
      <c r="AO15" s="112" t="s">
        <v>51</v>
      </c>
      <c r="AP15" s="122" t="s">
        <v>12</v>
      </c>
      <c r="AQ15" s="122"/>
      <c r="AR15" s="122"/>
      <c r="AS15" s="140"/>
      <c r="AT15" s="140"/>
      <c r="AU15" s="140"/>
      <c r="AV15" s="140"/>
      <c r="AW15" s="112"/>
      <c r="AX15" s="129"/>
      <c r="AY15" s="130"/>
      <c r="AZ15" s="130"/>
      <c r="BA15" s="130"/>
      <c r="BB15" s="130"/>
      <c r="BC15" s="130"/>
      <c r="BD15" s="131"/>
    </row>
    <row r="16" spans="1:56" ht="12.75" customHeight="1">
      <c r="A16" s="112"/>
      <c r="B16" s="116"/>
      <c r="C16" s="117"/>
      <c r="D16" s="118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12"/>
      <c r="Q16" s="104"/>
      <c r="R16" s="104"/>
      <c r="S16" s="132"/>
      <c r="T16" s="133"/>
      <c r="U16" s="133"/>
      <c r="V16" s="134"/>
      <c r="W16" s="112"/>
      <c r="X16" s="124"/>
      <c r="Y16" s="112" t="s">
        <v>11</v>
      </c>
      <c r="Z16" s="122" t="s">
        <v>12</v>
      </c>
      <c r="AA16" s="122"/>
      <c r="AB16" s="122"/>
      <c r="AC16" s="112"/>
      <c r="AD16" s="112"/>
      <c r="AE16" s="122"/>
      <c r="AF16" s="122"/>
      <c r="AG16" s="122"/>
      <c r="AH16" s="112"/>
      <c r="AI16" s="124"/>
      <c r="AJ16" s="112" t="s">
        <v>11</v>
      </c>
      <c r="AK16" s="122" t="s">
        <v>12</v>
      </c>
      <c r="AL16" s="122"/>
      <c r="AM16" s="122"/>
      <c r="AN16" s="112"/>
      <c r="AO16" s="112"/>
      <c r="AP16" s="122"/>
      <c r="AQ16" s="122"/>
      <c r="AR16" s="122"/>
      <c r="AS16" s="140"/>
      <c r="AT16" s="140"/>
      <c r="AU16" s="140"/>
      <c r="AV16" s="140"/>
      <c r="AW16" s="112"/>
      <c r="AX16" s="129"/>
      <c r="AY16" s="130"/>
      <c r="AZ16" s="130"/>
      <c r="BA16" s="130"/>
      <c r="BB16" s="130"/>
      <c r="BC16" s="130"/>
      <c r="BD16" s="131"/>
    </row>
    <row r="17" spans="1:56" ht="66.75" customHeight="1">
      <c r="A17" s="112"/>
      <c r="B17" s="119"/>
      <c r="C17" s="120"/>
      <c r="D17" s="121"/>
      <c r="E17" s="104"/>
      <c r="F17" s="104"/>
      <c r="G17" s="104"/>
      <c r="H17" s="104"/>
      <c r="I17" s="104"/>
      <c r="J17" s="104"/>
      <c r="K17" s="104"/>
      <c r="L17" s="104"/>
      <c r="M17" s="104"/>
      <c r="N17" s="57" t="s">
        <v>2</v>
      </c>
      <c r="O17" s="57" t="s">
        <v>3</v>
      </c>
      <c r="P17" s="112"/>
      <c r="Q17" s="57" t="s">
        <v>6</v>
      </c>
      <c r="R17" s="57" t="s">
        <v>7</v>
      </c>
      <c r="S17" s="138" t="s">
        <v>52</v>
      </c>
      <c r="T17" s="139"/>
      <c r="U17" s="141" t="s">
        <v>35</v>
      </c>
      <c r="V17" s="142"/>
      <c r="W17" s="112"/>
      <c r="X17" s="125"/>
      <c r="Y17" s="112"/>
      <c r="Z17" s="57" t="s">
        <v>13</v>
      </c>
      <c r="AA17" s="57" t="s">
        <v>14</v>
      </c>
      <c r="AB17" s="57" t="s">
        <v>15</v>
      </c>
      <c r="AC17" s="112"/>
      <c r="AD17" s="112"/>
      <c r="AE17" s="57" t="s">
        <v>13</v>
      </c>
      <c r="AF17" s="57" t="s">
        <v>14</v>
      </c>
      <c r="AG17" s="57" t="s">
        <v>15</v>
      </c>
      <c r="AH17" s="112"/>
      <c r="AI17" s="125"/>
      <c r="AJ17" s="112"/>
      <c r="AK17" s="57" t="s">
        <v>13</v>
      </c>
      <c r="AL17" s="57" t="s">
        <v>14</v>
      </c>
      <c r="AM17" s="57" t="s">
        <v>15</v>
      </c>
      <c r="AN17" s="112"/>
      <c r="AO17" s="112"/>
      <c r="AP17" s="57" t="s">
        <v>13</v>
      </c>
      <c r="AQ17" s="57" t="s">
        <v>14</v>
      </c>
      <c r="AR17" s="57" t="s">
        <v>15</v>
      </c>
      <c r="AS17" s="57" t="s">
        <v>18</v>
      </c>
      <c r="AT17" s="57" t="s">
        <v>19</v>
      </c>
      <c r="AU17" s="57" t="s">
        <v>56</v>
      </c>
      <c r="AV17" s="57" t="s">
        <v>20</v>
      </c>
      <c r="AW17" s="112"/>
      <c r="AX17" s="132"/>
      <c r="AY17" s="133"/>
      <c r="AZ17" s="133"/>
      <c r="BA17" s="133"/>
      <c r="BB17" s="133"/>
      <c r="BC17" s="133"/>
      <c r="BD17" s="134"/>
    </row>
    <row r="18" spans="1:56" s="3" customFormat="1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s="3" customFormat="1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>
        <v>120</v>
      </c>
      <c r="Q19" s="5">
        <v>6</v>
      </c>
      <c r="R19" s="5"/>
      <c r="S19" s="98">
        <f>X19+AI19</f>
        <v>135</v>
      </c>
      <c r="T19" s="99"/>
      <c r="U19" s="98">
        <f>X19+AI19</f>
        <v>135</v>
      </c>
      <c r="V19" s="99"/>
      <c r="W19" s="36">
        <f aca="true" t="shared" si="0" ref="W19:W26">X19/30</f>
        <v>0</v>
      </c>
      <c r="X19" s="5">
        <f aca="true" t="shared" si="1" ref="X19:X26">Y19+AC19</f>
        <v>0</v>
      </c>
      <c r="Y19" s="5">
        <f aca="true" t="shared" si="2" ref="Y19:Y26">Z19+AA19+AB19</f>
        <v>0</v>
      </c>
      <c r="Z19" s="5">
        <f aca="true" t="shared" si="3" ref="Z19:Z26">AE19*16</f>
        <v>0</v>
      </c>
      <c r="AA19" s="5">
        <f aca="true" t="shared" si="4" ref="AA19:AA26">AF19*16</f>
        <v>0</v>
      </c>
      <c r="AB19" s="5">
        <f aca="true" t="shared" si="5" ref="AB19:AB26">AG19*16</f>
        <v>0</v>
      </c>
      <c r="AC19" s="5"/>
      <c r="AD19" s="5">
        <f aca="true" t="shared" si="6" ref="AD19:AD26">AE19+AF19+AG19</f>
        <v>0</v>
      </c>
      <c r="AE19" s="5"/>
      <c r="AF19" s="5"/>
      <c r="AG19" s="5"/>
      <c r="AH19" s="56">
        <f>AI19/30</f>
        <v>4.5</v>
      </c>
      <c r="AI19" s="50">
        <v>135</v>
      </c>
      <c r="AJ19" s="50">
        <f>AK19+AL19+AM19</f>
        <v>0</v>
      </c>
      <c r="AK19" s="50"/>
      <c r="AL19" s="50"/>
      <c r="AM19" s="50">
        <f aca="true" t="shared" si="7" ref="AM19:AM26">AR19*16</f>
        <v>0</v>
      </c>
      <c r="AN19" s="50">
        <v>111</v>
      </c>
      <c r="AO19" s="50">
        <f>AP19+AQ19+AR19</f>
        <v>0</v>
      </c>
      <c r="AP19" s="50"/>
      <c r="AQ19" s="50"/>
      <c r="AR19" s="5"/>
      <c r="AS19" s="5">
        <v>2</v>
      </c>
      <c r="AT19" s="5"/>
      <c r="AU19" s="5"/>
      <c r="AV19" s="5"/>
      <c r="AW19" s="5"/>
      <c r="AX19" s="100" t="s">
        <v>445</v>
      </c>
      <c r="AY19" s="101"/>
      <c r="AZ19" s="101"/>
      <c r="BA19" s="101"/>
      <c r="BB19" s="101"/>
      <c r="BC19" s="101"/>
      <c r="BD19" s="102"/>
    </row>
    <row r="20" spans="1:56" s="3" customFormat="1" ht="21.75" customHeight="1">
      <c r="A20" s="5">
        <v>1</v>
      </c>
      <c r="B20" s="96" t="s">
        <v>443</v>
      </c>
      <c r="C20" s="96"/>
      <c r="D20" s="96"/>
      <c r="E20" s="97" t="s">
        <v>235</v>
      </c>
      <c r="F20" s="97"/>
      <c r="G20" s="97"/>
      <c r="H20" s="97"/>
      <c r="I20" s="97"/>
      <c r="J20" s="97"/>
      <c r="K20" s="97"/>
      <c r="L20" s="97"/>
      <c r="M20" s="97"/>
      <c r="N20" s="5"/>
      <c r="O20" s="5"/>
      <c r="P20" s="5">
        <v>120</v>
      </c>
      <c r="Q20" s="5">
        <v>6</v>
      </c>
      <c r="R20" s="5"/>
      <c r="S20" s="98"/>
      <c r="T20" s="99"/>
      <c r="U20" s="98"/>
      <c r="V20" s="99"/>
      <c r="W20" s="36">
        <f t="shared" si="0"/>
        <v>0</v>
      </c>
      <c r="X20" s="5">
        <f t="shared" si="1"/>
        <v>0</v>
      </c>
      <c r="Y20" s="5">
        <f t="shared" si="2"/>
        <v>0</v>
      </c>
      <c r="Z20" s="5">
        <f t="shared" si="3"/>
        <v>0</v>
      </c>
      <c r="AA20" s="5">
        <f t="shared" si="4"/>
        <v>0</v>
      </c>
      <c r="AB20" s="5">
        <f t="shared" si="5"/>
        <v>0</v>
      </c>
      <c r="AC20" s="5"/>
      <c r="AD20" s="5">
        <f t="shared" si="6"/>
        <v>0</v>
      </c>
      <c r="AE20" s="5"/>
      <c r="AF20" s="5"/>
      <c r="AG20" s="5"/>
      <c r="AH20" s="56"/>
      <c r="AI20" s="50"/>
      <c r="AJ20" s="53">
        <v>8</v>
      </c>
      <c r="AK20" s="53">
        <v>4</v>
      </c>
      <c r="AL20" s="53">
        <v>4</v>
      </c>
      <c r="AM20" s="53">
        <f t="shared" si="7"/>
        <v>0</v>
      </c>
      <c r="AN20" s="53"/>
      <c r="AO20" s="53"/>
      <c r="AP20" s="53"/>
      <c r="AQ20" s="53"/>
      <c r="AR20" s="5"/>
      <c r="AS20" s="5"/>
      <c r="AT20" s="5"/>
      <c r="AU20" s="5"/>
      <c r="AV20" s="5"/>
      <c r="AW20" s="5">
        <v>2</v>
      </c>
      <c r="AX20" s="100" t="s">
        <v>447</v>
      </c>
      <c r="AY20" s="101"/>
      <c r="AZ20" s="101"/>
      <c r="BA20" s="101"/>
      <c r="BB20" s="101"/>
      <c r="BC20" s="101"/>
      <c r="BD20" s="102"/>
    </row>
    <row r="21" spans="1:56" s="3" customFormat="1" ht="21.75" customHeight="1">
      <c r="A21" s="5">
        <v>1</v>
      </c>
      <c r="B21" s="96" t="s">
        <v>443</v>
      </c>
      <c r="C21" s="96"/>
      <c r="D21" s="96"/>
      <c r="E21" s="97" t="s">
        <v>235</v>
      </c>
      <c r="F21" s="97"/>
      <c r="G21" s="97"/>
      <c r="H21" s="97"/>
      <c r="I21" s="97"/>
      <c r="J21" s="97"/>
      <c r="K21" s="97"/>
      <c r="L21" s="97"/>
      <c r="M21" s="97"/>
      <c r="N21" s="5"/>
      <c r="O21" s="5"/>
      <c r="P21" s="5">
        <v>120</v>
      </c>
      <c r="Q21" s="5">
        <v>6</v>
      </c>
      <c r="R21" s="5"/>
      <c r="S21" s="98"/>
      <c r="T21" s="99"/>
      <c r="U21" s="98"/>
      <c r="V21" s="99"/>
      <c r="W21" s="36">
        <f t="shared" si="0"/>
        <v>0</v>
      </c>
      <c r="X21" s="5">
        <f t="shared" si="1"/>
        <v>0</v>
      </c>
      <c r="Y21" s="5">
        <f t="shared" si="2"/>
        <v>0</v>
      </c>
      <c r="Z21" s="5">
        <f t="shared" si="3"/>
        <v>0</v>
      </c>
      <c r="AA21" s="5">
        <f t="shared" si="4"/>
        <v>0</v>
      </c>
      <c r="AB21" s="5">
        <f t="shared" si="5"/>
        <v>0</v>
      </c>
      <c r="AC21" s="5"/>
      <c r="AD21" s="5">
        <f t="shared" si="6"/>
        <v>0</v>
      </c>
      <c r="AE21" s="5"/>
      <c r="AF21" s="5"/>
      <c r="AG21" s="5"/>
      <c r="AH21" s="56"/>
      <c r="AI21" s="50"/>
      <c r="AJ21" s="53">
        <v>8</v>
      </c>
      <c r="AK21" s="53">
        <v>4</v>
      </c>
      <c r="AL21" s="53">
        <v>4</v>
      </c>
      <c r="AM21" s="53">
        <f t="shared" si="7"/>
        <v>0</v>
      </c>
      <c r="AN21" s="53"/>
      <c r="AO21" s="53"/>
      <c r="AP21" s="53"/>
      <c r="AQ21" s="53"/>
      <c r="AR21" s="5"/>
      <c r="AS21" s="5"/>
      <c r="AT21" s="5"/>
      <c r="AU21" s="5"/>
      <c r="AV21" s="5"/>
      <c r="AW21" s="5">
        <v>2</v>
      </c>
      <c r="AX21" s="100" t="s">
        <v>446</v>
      </c>
      <c r="AY21" s="101"/>
      <c r="AZ21" s="101"/>
      <c r="BA21" s="101"/>
      <c r="BB21" s="101"/>
      <c r="BC21" s="101"/>
      <c r="BD21" s="102"/>
    </row>
    <row r="22" spans="1:56" s="3" customFormat="1" ht="21.75" customHeight="1">
      <c r="A22" s="5">
        <v>1</v>
      </c>
      <c r="B22" s="96" t="s">
        <v>443</v>
      </c>
      <c r="C22" s="96"/>
      <c r="D22" s="96"/>
      <c r="E22" s="97" t="s">
        <v>235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5">
        <v>120</v>
      </c>
      <c r="Q22" s="5">
        <v>6</v>
      </c>
      <c r="R22" s="5"/>
      <c r="S22" s="98"/>
      <c r="T22" s="99"/>
      <c r="U22" s="98"/>
      <c r="V22" s="99"/>
      <c r="W22" s="36">
        <f t="shared" si="0"/>
        <v>0</v>
      </c>
      <c r="X22" s="5">
        <f t="shared" si="1"/>
        <v>0</v>
      </c>
      <c r="Y22" s="5">
        <f t="shared" si="2"/>
        <v>0</v>
      </c>
      <c r="Z22" s="5">
        <f t="shared" si="3"/>
        <v>0</v>
      </c>
      <c r="AA22" s="5">
        <f t="shared" si="4"/>
        <v>0</v>
      </c>
      <c r="AB22" s="5">
        <f t="shared" si="5"/>
        <v>0</v>
      </c>
      <c r="AC22" s="5"/>
      <c r="AD22" s="5">
        <f t="shared" si="6"/>
        <v>0</v>
      </c>
      <c r="AE22" s="5"/>
      <c r="AF22" s="5"/>
      <c r="AG22" s="5"/>
      <c r="AH22" s="56"/>
      <c r="AI22" s="50"/>
      <c r="AJ22" s="53">
        <v>8</v>
      </c>
      <c r="AK22" s="53">
        <v>4</v>
      </c>
      <c r="AL22" s="53">
        <v>4</v>
      </c>
      <c r="AM22" s="53">
        <f t="shared" si="7"/>
        <v>0</v>
      </c>
      <c r="AN22" s="53"/>
      <c r="AO22" s="53"/>
      <c r="AP22" s="53"/>
      <c r="AQ22" s="53"/>
      <c r="AR22" s="5"/>
      <c r="AS22" s="5"/>
      <c r="AT22" s="5"/>
      <c r="AU22" s="5"/>
      <c r="AV22" s="5"/>
      <c r="AW22" s="5">
        <v>2</v>
      </c>
      <c r="AX22" s="100" t="s">
        <v>445</v>
      </c>
      <c r="AY22" s="101"/>
      <c r="AZ22" s="101"/>
      <c r="BA22" s="101"/>
      <c r="BB22" s="101"/>
      <c r="BC22" s="101"/>
      <c r="BD22" s="102"/>
    </row>
    <row r="23" spans="1:56" ht="21.75" customHeight="1">
      <c r="A23" s="50">
        <v>2</v>
      </c>
      <c r="B23" s="96" t="s">
        <v>444</v>
      </c>
      <c r="C23" s="96"/>
      <c r="D23" s="96"/>
      <c r="E23" s="90" t="s">
        <v>236</v>
      </c>
      <c r="F23" s="90"/>
      <c r="G23" s="90"/>
      <c r="H23" s="90"/>
      <c r="I23" s="90"/>
      <c r="J23" s="90"/>
      <c r="K23" s="90"/>
      <c r="L23" s="90"/>
      <c r="M23" s="90"/>
      <c r="N23" s="50"/>
      <c r="O23" s="50"/>
      <c r="P23" s="5">
        <v>120</v>
      </c>
      <c r="Q23" s="5">
        <v>6</v>
      </c>
      <c r="R23" s="50"/>
      <c r="S23" s="91">
        <f>X23+AI23</f>
        <v>135</v>
      </c>
      <c r="T23" s="92"/>
      <c r="U23" s="91">
        <f>X23+AI23</f>
        <v>135</v>
      </c>
      <c r="V23" s="92"/>
      <c r="W23" s="52">
        <f t="shared" si="0"/>
        <v>0</v>
      </c>
      <c r="X23" s="70">
        <f t="shared" si="1"/>
        <v>0</v>
      </c>
      <c r="Y23" s="50">
        <f t="shared" si="2"/>
        <v>0</v>
      </c>
      <c r="Z23" s="50">
        <f t="shared" si="3"/>
        <v>0</v>
      </c>
      <c r="AA23" s="50">
        <f t="shared" si="4"/>
        <v>0</v>
      </c>
      <c r="AB23" s="50">
        <f t="shared" si="5"/>
        <v>0</v>
      </c>
      <c r="AC23" s="70"/>
      <c r="AD23" s="50">
        <f t="shared" si="6"/>
        <v>0</v>
      </c>
      <c r="AE23" s="50"/>
      <c r="AF23" s="52"/>
      <c r="AG23" s="50"/>
      <c r="AH23" s="56">
        <f>AI23/30</f>
        <v>4.5</v>
      </c>
      <c r="AI23" s="50">
        <v>135</v>
      </c>
      <c r="AJ23" s="50">
        <f>AK23+AL23+AM23</f>
        <v>0</v>
      </c>
      <c r="AK23" s="50">
        <f>AP23*16</f>
        <v>0</v>
      </c>
      <c r="AL23" s="50">
        <f>AQ23*16</f>
        <v>0</v>
      </c>
      <c r="AM23" s="50">
        <f t="shared" si="7"/>
        <v>0</v>
      </c>
      <c r="AN23" s="50">
        <v>111</v>
      </c>
      <c r="AO23" s="50"/>
      <c r="AP23" s="50"/>
      <c r="AQ23" s="50"/>
      <c r="AR23" s="50"/>
      <c r="AS23" s="53">
        <v>2</v>
      </c>
      <c r="AT23" s="50"/>
      <c r="AU23" s="50"/>
      <c r="AV23" s="50"/>
      <c r="AW23" s="50"/>
      <c r="AX23" s="93" t="s">
        <v>448</v>
      </c>
      <c r="AY23" s="94"/>
      <c r="AZ23" s="94"/>
      <c r="BA23" s="94"/>
      <c r="BB23" s="94"/>
      <c r="BC23" s="94"/>
      <c r="BD23" s="95"/>
    </row>
    <row r="24" spans="1:56" ht="21.75" customHeight="1">
      <c r="A24" s="50">
        <v>2</v>
      </c>
      <c r="B24" s="96" t="s">
        <v>444</v>
      </c>
      <c r="C24" s="96"/>
      <c r="D24" s="96"/>
      <c r="E24" s="90" t="s">
        <v>236</v>
      </c>
      <c r="F24" s="90"/>
      <c r="G24" s="90"/>
      <c r="H24" s="90"/>
      <c r="I24" s="90"/>
      <c r="J24" s="90"/>
      <c r="K24" s="90"/>
      <c r="L24" s="90"/>
      <c r="M24" s="90"/>
      <c r="N24" s="50"/>
      <c r="O24" s="50"/>
      <c r="P24" s="5">
        <v>120</v>
      </c>
      <c r="Q24" s="5">
        <v>6</v>
      </c>
      <c r="R24" s="50"/>
      <c r="S24" s="91"/>
      <c r="T24" s="92"/>
      <c r="U24" s="91"/>
      <c r="V24" s="92"/>
      <c r="W24" s="52">
        <f t="shared" si="0"/>
        <v>0</v>
      </c>
      <c r="X24" s="70">
        <f t="shared" si="1"/>
        <v>0</v>
      </c>
      <c r="Y24" s="50">
        <f t="shared" si="2"/>
        <v>0</v>
      </c>
      <c r="Z24" s="50">
        <f t="shared" si="3"/>
        <v>0</v>
      </c>
      <c r="AA24" s="50">
        <f t="shared" si="4"/>
        <v>0</v>
      </c>
      <c r="AB24" s="50">
        <f t="shared" si="5"/>
        <v>0</v>
      </c>
      <c r="AC24" s="70"/>
      <c r="AD24" s="50">
        <f t="shared" si="6"/>
        <v>0</v>
      </c>
      <c r="AE24" s="50"/>
      <c r="AF24" s="52"/>
      <c r="AG24" s="50"/>
      <c r="AH24" s="56"/>
      <c r="AI24" s="50"/>
      <c r="AJ24" s="53">
        <v>8</v>
      </c>
      <c r="AK24" s="53">
        <v>4</v>
      </c>
      <c r="AL24" s="53">
        <v>4</v>
      </c>
      <c r="AM24" s="53">
        <f t="shared" si="7"/>
        <v>0</v>
      </c>
      <c r="AN24" s="53"/>
      <c r="AO24" s="53"/>
      <c r="AP24" s="53"/>
      <c r="AQ24" s="53"/>
      <c r="AR24" s="50"/>
      <c r="AS24" s="53"/>
      <c r="AT24" s="50"/>
      <c r="AU24" s="50"/>
      <c r="AV24" s="50"/>
      <c r="AW24" s="50">
        <v>2</v>
      </c>
      <c r="AX24" s="93" t="s">
        <v>398</v>
      </c>
      <c r="AY24" s="94"/>
      <c r="AZ24" s="94"/>
      <c r="BA24" s="94"/>
      <c r="BB24" s="94"/>
      <c r="BC24" s="94"/>
      <c r="BD24" s="95"/>
    </row>
    <row r="25" spans="1:56" ht="21.75" customHeight="1">
      <c r="A25" s="50">
        <v>2</v>
      </c>
      <c r="B25" s="96" t="s">
        <v>444</v>
      </c>
      <c r="C25" s="96"/>
      <c r="D25" s="96"/>
      <c r="E25" s="90" t="s">
        <v>236</v>
      </c>
      <c r="F25" s="90"/>
      <c r="G25" s="90"/>
      <c r="H25" s="90"/>
      <c r="I25" s="90"/>
      <c r="J25" s="90"/>
      <c r="K25" s="90"/>
      <c r="L25" s="90"/>
      <c r="M25" s="90"/>
      <c r="N25" s="50"/>
      <c r="O25" s="50"/>
      <c r="P25" s="5">
        <v>120</v>
      </c>
      <c r="Q25" s="5">
        <v>6</v>
      </c>
      <c r="R25" s="50"/>
      <c r="S25" s="91"/>
      <c r="T25" s="92"/>
      <c r="U25" s="91"/>
      <c r="V25" s="92"/>
      <c r="W25" s="52">
        <f t="shared" si="0"/>
        <v>0</v>
      </c>
      <c r="X25" s="70">
        <f t="shared" si="1"/>
        <v>0</v>
      </c>
      <c r="Y25" s="50">
        <f t="shared" si="2"/>
        <v>0</v>
      </c>
      <c r="Z25" s="50">
        <f t="shared" si="3"/>
        <v>0</v>
      </c>
      <c r="AA25" s="50">
        <f t="shared" si="4"/>
        <v>0</v>
      </c>
      <c r="AB25" s="50">
        <f t="shared" si="5"/>
        <v>0</v>
      </c>
      <c r="AC25" s="70"/>
      <c r="AD25" s="50">
        <f t="shared" si="6"/>
        <v>0</v>
      </c>
      <c r="AE25" s="50"/>
      <c r="AF25" s="52"/>
      <c r="AG25" s="50"/>
      <c r="AH25" s="56"/>
      <c r="AI25" s="50"/>
      <c r="AJ25" s="53">
        <v>8</v>
      </c>
      <c r="AK25" s="53">
        <v>4</v>
      </c>
      <c r="AL25" s="53">
        <v>4</v>
      </c>
      <c r="AM25" s="53">
        <f t="shared" si="7"/>
        <v>0</v>
      </c>
      <c r="AN25" s="53"/>
      <c r="AO25" s="53"/>
      <c r="AP25" s="53"/>
      <c r="AQ25" s="53"/>
      <c r="AR25" s="50"/>
      <c r="AS25" s="53"/>
      <c r="AT25" s="50"/>
      <c r="AU25" s="50"/>
      <c r="AV25" s="50"/>
      <c r="AW25" s="50">
        <v>2</v>
      </c>
      <c r="AX25" s="93" t="s">
        <v>385</v>
      </c>
      <c r="AY25" s="94"/>
      <c r="AZ25" s="94"/>
      <c r="BA25" s="94"/>
      <c r="BB25" s="94"/>
      <c r="BC25" s="94"/>
      <c r="BD25" s="95"/>
    </row>
    <row r="26" spans="1:56" ht="21.75" customHeight="1">
      <c r="A26" s="50">
        <v>2</v>
      </c>
      <c r="B26" s="96" t="s">
        <v>444</v>
      </c>
      <c r="C26" s="96"/>
      <c r="D26" s="96"/>
      <c r="E26" s="90" t="s">
        <v>236</v>
      </c>
      <c r="F26" s="90"/>
      <c r="G26" s="90"/>
      <c r="H26" s="90"/>
      <c r="I26" s="90"/>
      <c r="J26" s="90"/>
      <c r="K26" s="90"/>
      <c r="L26" s="90"/>
      <c r="M26" s="90"/>
      <c r="N26" s="50"/>
      <c r="O26" s="50"/>
      <c r="P26" s="5">
        <v>120</v>
      </c>
      <c r="Q26" s="5">
        <v>6</v>
      </c>
      <c r="R26" s="50"/>
      <c r="S26" s="91"/>
      <c r="T26" s="92"/>
      <c r="U26" s="91"/>
      <c r="V26" s="92"/>
      <c r="W26" s="52">
        <f t="shared" si="0"/>
        <v>0</v>
      </c>
      <c r="X26" s="70">
        <f t="shared" si="1"/>
        <v>0</v>
      </c>
      <c r="Y26" s="50">
        <f t="shared" si="2"/>
        <v>0</v>
      </c>
      <c r="Z26" s="50">
        <f t="shared" si="3"/>
        <v>0</v>
      </c>
      <c r="AA26" s="50">
        <f t="shared" si="4"/>
        <v>0</v>
      </c>
      <c r="AB26" s="50">
        <f t="shared" si="5"/>
        <v>0</v>
      </c>
      <c r="AC26" s="70"/>
      <c r="AD26" s="50">
        <f t="shared" si="6"/>
        <v>0</v>
      </c>
      <c r="AE26" s="50"/>
      <c r="AF26" s="52"/>
      <c r="AG26" s="50"/>
      <c r="AH26" s="56"/>
      <c r="AI26" s="50"/>
      <c r="AJ26" s="53">
        <v>8</v>
      </c>
      <c r="AK26" s="53">
        <v>4</v>
      </c>
      <c r="AL26" s="53">
        <v>4</v>
      </c>
      <c r="AM26" s="53">
        <f t="shared" si="7"/>
        <v>0</v>
      </c>
      <c r="AN26" s="53"/>
      <c r="AO26" s="53"/>
      <c r="AP26" s="53"/>
      <c r="AQ26" s="53"/>
      <c r="AR26" s="50"/>
      <c r="AS26" s="53"/>
      <c r="AT26" s="50"/>
      <c r="AU26" s="50"/>
      <c r="AV26" s="50"/>
      <c r="AW26" s="50">
        <v>2</v>
      </c>
      <c r="AX26" s="93" t="s">
        <v>448</v>
      </c>
      <c r="AY26" s="94"/>
      <c r="AZ26" s="94"/>
      <c r="BA26" s="94"/>
      <c r="BB26" s="94"/>
      <c r="BC26" s="94"/>
      <c r="BD26" s="95"/>
    </row>
    <row r="27" spans="1:56" ht="12.75" customHeight="1">
      <c r="A27" s="135" t="s">
        <v>197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7"/>
    </row>
    <row r="28" spans="1:57" ht="14.25" customHeight="1">
      <c r="A28" s="50">
        <v>1</v>
      </c>
      <c r="B28" s="104" t="s">
        <v>449</v>
      </c>
      <c r="C28" s="104"/>
      <c r="D28" s="104"/>
      <c r="E28" s="105" t="s">
        <v>198</v>
      </c>
      <c r="F28" s="105"/>
      <c r="G28" s="105"/>
      <c r="H28" s="105"/>
      <c r="I28" s="105"/>
      <c r="J28" s="105"/>
      <c r="K28" s="105"/>
      <c r="L28" s="105"/>
      <c r="M28" s="105"/>
      <c r="N28" s="50"/>
      <c r="O28" s="50"/>
      <c r="P28" s="50">
        <v>11</v>
      </c>
      <c r="Q28" s="50">
        <v>1</v>
      </c>
      <c r="R28" s="50"/>
      <c r="S28" s="91">
        <f aca="true" t="shared" si="8" ref="S28:S33">X28+AI28</f>
        <v>135</v>
      </c>
      <c r="T28" s="92"/>
      <c r="U28" s="91">
        <v>135</v>
      </c>
      <c r="V28" s="92"/>
      <c r="W28" s="56">
        <f>X28/30</f>
        <v>4.5</v>
      </c>
      <c r="X28" s="50">
        <f>Y28+AC28</f>
        <v>135</v>
      </c>
      <c r="Y28" s="50">
        <v>20</v>
      </c>
      <c r="Z28" s="50">
        <v>12</v>
      </c>
      <c r="AA28" s="50">
        <v>8</v>
      </c>
      <c r="AB28" s="50"/>
      <c r="AC28" s="50">
        <v>115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3" t="s">
        <v>192</v>
      </c>
      <c r="AT28" s="50"/>
      <c r="AU28" s="50"/>
      <c r="AV28" s="50"/>
      <c r="AW28" s="50"/>
      <c r="AX28" s="148" t="s">
        <v>242</v>
      </c>
      <c r="AY28" s="149"/>
      <c r="AZ28" s="149"/>
      <c r="BA28" s="149"/>
      <c r="BB28" s="149"/>
      <c r="BC28" s="149"/>
      <c r="BD28" s="150"/>
      <c r="BE28" s="39" t="s">
        <v>243</v>
      </c>
    </row>
    <row r="29" spans="1:57" ht="25.5" customHeight="1">
      <c r="A29" s="50">
        <v>2</v>
      </c>
      <c r="B29" s="104" t="s">
        <v>450</v>
      </c>
      <c r="C29" s="104"/>
      <c r="D29" s="104"/>
      <c r="E29" s="144" t="s">
        <v>200</v>
      </c>
      <c r="F29" s="144"/>
      <c r="G29" s="144"/>
      <c r="H29" s="144"/>
      <c r="I29" s="144"/>
      <c r="J29" s="144"/>
      <c r="K29" s="144"/>
      <c r="L29" s="144"/>
      <c r="M29" s="144"/>
      <c r="N29" s="50"/>
      <c r="O29" s="50"/>
      <c r="P29" s="50">
        <v>11</v>
      </c>
      <c r="Q29" s="50">
        <v>1</v>
      </c>
      <c r="R29" s="50"/>
      <c r="S29" s="91">
        <f t="shared" si="8"/>
        <v>135</v>
      </c>
      <c r="T29" s="92"/>
      <c r="U29" s="91">
        <v>135</v>
      </c>
      <c r="V29" s="92"/>
      <c r="W29" s="56">
        <f>X29/30</f>
        <v>4.5</v>
      </c>
      <c r="X29" s="50">
        <f>Y29+AC29</f>
        <v>135</v>
      </c>
      <c r="Y29" s="50">
        <v>20</v>
      </c>
      <c r="Z29" s="50">
        <v>12</v>
      </c>
      <c r="AA29" s="50">
        <v>8</v>
      </c>
      <c r="AB29" s="50"/>
      <c r="AC29" s="50">
        <v>115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3" t="s">
        <v>192</v>
      </c>
      <c r="AT29" s="50"/>
      <c r="AU29" s="50"/>
      <c r="AV29" s="50"/>
      <c r="AW29" s="50"/>
      <c r="AX29" s="148" t="s">
        <v>242</v>
      </c>
      <c r="AY29" s="149"/>
      <c r="AZ29" s="149"/>
      <c r="BA29" s="149"/>
      <c r="BB29" s="149"/>
      <c r="BC29" s="149"/>
      <c r="BD29" s="150"/>
      <c r="BE29" s="39" t="s">
        <v>244</v>
      </c>
    </row>
    <row r="30" spans="1:63" ht="38.25" customHeight="1">
      <c r="A30" s="50">
        <v>3</v>
      </c>
      <c r="B30" s="104" t="s">
        <v>451</v>
      </c>
      <c r="C30" s="104"/>
      <c r="D30" s="104"/>
      <c r="E30" s="144" t="s">
        <v>237</v>
      </c>
      <c r="F30" s="144"/>
      <c r="G30" s="144"/>
      <c r="H30" s="144"/>
      <c r="I30" s="144"/>
      <c r="J30" s="144"/>
      <c r="K30" s="144"/>
      <c r="L30" s="144"/>
      <c r="M30" s="144"/>
      <c r="N30" s="50"/>
      <c r="O30" s="50"/>
      <c r="P30" s="50">
        <v>11</v>
      </c>
      <c r="Q30" s="50">
        <v>1</v>
      </c>
      <c r="R30" s="50"/>
      <c r="S30" s="91">
        <f t="shared" si="8"/>
        <v>135</v>
      </c>
      <c r="T30" s="92"/>
      <c r="U30" s="91">
        <v>135</v>
      </c>
      <c r="V30" s="92"/>
      <c r="W30" s="56">
        <f>X30/30</f>
        <v>4.5</v>
      </c>
      <c r="X30" s="50">
        <f>Y30+AC30</f>
        <v>135</v>
      </c>
      <c r="Y30" s="50">
        <v>20</v>
      </c>
      <c r="Z30" s="50">
        <v>12</v>
      </c>
      <c r="AA30" s="50">
        <v>8</v>
      </c>
      <c r="AB30" s="50"/>
      <c r="AC30" s="50">
        <v>115</v>
      </c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3" t="s">
        <v>192</v>
      </c>
      <c r="AT30" s="50"/>
      <c r="AU30" s="50"/>
      <c r="AV30" s="50"/>
      <c r="AW30" s="50"/>
      <c r="AX30" s="148" t="s">
        <v>242</v>
      </c>
      <c r="AY30" s="149"/>
      <c r="AZ30" s="149"/>
      <c r="BA30" s="149"/>
      <c r="BB30" s="149"/>
      <c r="BC30" s="149"/>
      <c r="BD30" s="150"/>
      <c r="BE30" s="83" t="s">
        <v>245</v>
      </c>
      <c r="BF30" s="84"/>
      <c r="BG30" s="84"/>
      <c r="BH30" s="84"/>
      <c r="BI30" s="84"/>
      <c r="BJ30" s="84"/>
      <c r="BK30" s="85"/>
    </row>
    <row r="31" spans="1:63" ht="14.25" customHeight="1">
      <c r="A31" s="50">
        <v>4</v>
      </c>
      <c r="B31" s="104" t="s">
        <v>452</v>
      </c>
      <c r="C31" s="104"/>
      <c r="D31" s="104"/>
      <c r="E31" s="103" t="s">
        <v>203</v>
      </c>
      <c r="F31" s="103"/>
      <c r="G31" s="103"/>
      <c r="H31" s="103"/>
      <c r="I31" s="103"/>
      <c r="J31" s="103"/>
      <c r="K31" s="103"/>
      <c r="L31" s="103"/>
      <c r="M31" s="103"/>
      <c r="N31" s="50"/>
      <c r="O31" s="50"/>
      <c r="P31" s="50">
        <v>11</v>
      </c>
      <c r="Q31" s="50">
        <v>1</v>
      </c>
      <c r="R31" s="50"/>
      <c r="S31" s="91">
        <f t="shared" si="8"/>
        <v>135</v>
      </c>
      <c r="T31" s="92"/>
      <c r="U31" s="91">
        <v>135</v>
      </c>
      <c r="V31" s="92"/>
      <c r="W31" s="56">
        <f>X31/30</f>
        <v>4.5</v>
      </c>
      <c r="X31" s="50">
        <f>Y31+AC31</f>
        <v>135</v>
      </c>
      <c r="Y31" s="50">
        <v>20</v>
      </c>
      <c r="Z31" s="50">
        <v>12</v>
      </c>
      <c r="AA31" s="50">
        <v>8</v>
      </c>
      <c r="AB31" s="50"/>
      <c r="AC31" s="50">
        <v>115</v>
      </c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3" t="s">
        <v>192</v>
      </c>
      <c r="AT31" s="50"/>
      <c r="AU31" s="50"/>
      <c r="AV31" s="50"/>
      <c r="AW31" s="50"/>
      <c r="AX31" s="148" t="s">
        <v>242</v>
      </c>
      <c r="AY31" s="149"/>
      <c r="AZ31" s="149"/>
      <c r="BA31" s="149"/>
      <c r="BB31" s="149"/>
      <c r="BC31" s="149"/>
      <c r="BD31" s="150"/>
      <c r="BE31" s="83" t="s">
        <v>246</v>
      </c>
      <c r="BF31" s="84"/>
      <c r="BG31" s="84"/>
      <c r="BH31" s="84"/>
      <c r="BI31" s="84"/>
      <c r="BJ31" s="84"/>
      <c r="BK31" s="85"/>
    </row>
    <row r="32" spans="1:63" ht="25.5" customHeight="1">
      <c r="A32" s="50">
        <v>5</v>
      </c>
      <c r="B32" s="104" t="s">
        <v>453</v>
      </c>
      <c r="C32" s="104"/>
      <c r="D32" s="104"/>
      <c r="E32" s="147" t="s">
        <v>201</v>
      </c>
      <c r="F32" s="147"/>
      <c r="G32" s="147"/>
      <c r="H32" s="147"/>
      <c r="I32" s="147"/>
      <c r="J32" s="147"/>
      <c r="K32" s="147"/>
      <c r="L32" s="147"/>
      <c r="M32" s="147"/>
      <c r="N32" s="50"/>
      <c r="O32" s="50"/>
      <c r="P32" s="50">
        <v>11</v>
      </c>
      <c r="Q32" s="50">
        <v>1</v>
      </c>
      <c r="R32" s="50"/>
      <c r="S32" s="91">
        <f t="shared" si="8"/>
        <v>135</v>
      </c>
      <c r="T32" s="92"/>
      <c r="U32" s="91">
        <v>135</v>
      </c>
      <c r="V32" s="92"/>
      <c r="W32" s="56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>
        <f>AI32/30</f>
        <v>4.5</v>
      </c>
      <c r="AI32" s="50">
        <f>AJ32+AN32</f>
        <v>135</v>
      </c>
      <c r="AJ32" s="50">
        <v>18</v>
      </c>
      <c r="AK32" s="50">
        <v>10</v>
      </c>
      <c r="AL32" s="50">
        <v>8</v>
      </c>
      <c r="AM32" s="50"/>
      <c r="AN32" s="50">
        <v>117</v>
      </c>
      <c r="AO32" s="50"/>
      <c r="AP32" s="50"/>
      <c r="AQ32" s="50"/>
      <c r="AR32" s="50"/>
      <c r="AS32" s="53" t="s">
        <v>191</v>
      </c>
      <c r="AT32" s="50"/>
      <c r="AU32" s="50"/>
      <c r="AV32" s="50"/>
      <c r="AW32" s="50"/>
      <c r="AX32" s="148" t="s">
        <v>242</v>
      </c>
      <c r="AY32" s="149"/>
      <c r="AZ32" s="149"/>
      <c r="BA32" s="149"/>
      <c r="BB32" s="149"/>
      <c r="BC32" s="149"/>
      <c r="BD32" s="150"/>
      <c r="BE32" s="83" t="s">
        <v>247</v>
      </c>
      <c r="BF32" s="84"/>
      <c r="BG32" s="84"/>
      <c r="BH32" s="84"/>
      <c r="BI32" s="84"/>
      <c r="BJ32" s="84"/>
      <c r="BK32" s="85"/>
    </row>
    <row r="33" spans="1:63" ht="14.25" customHeight="1">
      <c r="A33" s="50">
        <v>6</v>
      </c>
      <c r="B33" s="104" t="s">
        <v>454</v>
      </c>
      <c r="C33" s="104"/>
      <c r="D33" s="104"/>
      <c r="E33" s="103" t="s">
        <v>202</v>
      </c>
      <c r="F33" s="103"/>
      <c r="G33" s="103"/>
      <c r="H33" s="103"/>
      <c r="I33" s="103"/>
      <c r="J33" s="103"/>
      <c r="K33" s="103"/>
      <c r="L33" s="103"/>
      <c r="M33" s="103"/>
      <c r="N33" s="50"/>
      <c r="O33" s="50"/>
      <c r="P33" s="50">
        <v>11</v>
      </c>
      <c r="Q33" s="50">
        <v>1</v>
      </c>
      <c r="R33" s="50"/>
      <c r="S33" s="91">
        <f t="shared" si="8"/>
        <v>135</v>
      </c>
      <c r="T33" s="92"/>
      <c r="U33" s="91">
        <v>135</v>
      </c>
      <c r="V33" s="92"/>
      <c r="W33" s="56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>
        <f>AI33/30</f>
        <v>4.5</v>
      </c>
      <c r="AI33" s="50">
        <f>AJ33+AN33</f>
        <v>135</v>
      </c>
      <c r="AJ33" s="50">
        <v>18</v>
      </c>
      <c r="AK33" s="50">
        <v>10</v>
      </c>
      <c r="AL33" s="50">
        <v>8</v>
      </c>
      <c r="AM33" s="50"/>
      <c r="AN33" s="50">
        <v>117</v>
      </c>
      <c r="AO33" s="50"/>
      <c r="AP33" s="50"/>
      <c r="AQ33" s="50"/>
      <c r="AR33" s="50"/>
      <c r="AS33" s="53" t="s">
        <v>191</v>
      </c>
      <c r="AT33" s="50"/>
      <c r="AU33" s="50"/>
      <c r="AV33" s="50"/>
      <c r="AW33" s="50"/>
      <c r="AX33" s="148" t="s">
        <v>242</v>
      </c>
      <c r="AY33" s="149"/>
      <c r="AZ33" s="149"/>
      <c r="BA33" s="149"/>
      <c r="BB33" s="149"/>
      <c r="BC33" s="149"/>
      <c r="BD33" s="150"/>
      <c r="BE33" s="83" t="s">
        <v>248</v>
      </c>
      <c r="BF33" s="84"/>
      <c r="BG33" s="84"/>
      <c r="BH33" s="84"/>
      <c r="BI33" s="84"/>
      <c r="BJ33" s="84"/>
      <c r="BK33" s="85"/>
    </row>
    <row r="34" spans="1:56" ht="12.75" customHeight="1">
      <c r="A34" s="154" t="s">
        <v>195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6"/>
    </row>
    <row r="35" spans="1:63" ht="25.5" customHeight="1">
      <c r="A35" s="50">
        <v>1</v>
      </c>
      <c r="B35" s="91" t="s">
        <v>249</v>
      </c>
      <c r="C35" s="145"/>
      <c r="D35" s="92"/>
      <c r="E35" s="144" t="s">
        <v>205</v>
      </c>
      <c r="F35" s="144"/>
      <c r="G35" s="144"/>
      <c r="H35" s="144"/>
      <c r="I35" s="144"/>
      <c r="J35" s="144"/>
      <c r="K35" s="144"/>
      <c r="L35" s="144"/>
      <c r="M35" s="144"/>
      <c r="N35" s="50"/>
      <c r="O35" s="50"/>
      <c r="P35" s="50">
        <v>11</v>
      </c>
      <c r="Q35" s="50">
        <v>1</v>
      </c>
      <c r="R35" s="50"/>
      <c r="S35" s="91">
        <f aca="true" t="shared" si="9" ref="S35:S42">X35+AI35</f>
        <v>90</v>
      </c>
      <c r="T35" s="92"/>
      <c r="U35" s="91">
        <v>90</v>
      </c>
      <c r="V35" s="92"/>
      <c r="W35" s="52">
        <f>X35/30</f>
        <v>3</v>
      </c>
      <c r="X35" s="50">
        <f>Y35+AC35</f>
        <v>90</v>
      </c>
      <c r="Y35" s="50">
        <v>12</v>
      </c>
      <c r="Z35" s="50">
        <v>6</v>
      </c>
      <c r="AA35" s="50">
        <v>6</v>
      </c>
      <c r="AB35" s="50"/>
      <c r="AC35" s="50">
        <v>78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3"/>
      <c r="AT35" s="50">
        <v>1</v>
      </c>
      <c r="AU35" s="50"/>
      <c r="AV35" s="50"/>
      <c r="AW35" s="50"/>
      <c r="AX35" s="148" t="s">
        <v>242</v>
      </c>
      <c r="AY35" s="149"/>
      <c r="AZ35" s="149"/>
      <c r="BA35" s="149"/>
      <c r="BB35" s="149"/>
      <c r="BC35" s="149"/>
      <c r="BD35" s="150"/>
      <c r="BE35" s="83" t="s">
        <v>438</v>
      </c>
      <c r="BF35" s="84"/>
      <c r="BG35" s="84"/>
      <c r="BH35" s="84"/>
      <c r="BI35" s="84"/>
      <c r="BJ35" s="84"/>
      <c r="BK35" s="85"/>
    </row>
    <row r="36" spans="1:63" ht="25.5" customHeight="1">
      <c r="A36" s="50">
        <v>2</v>
      </c>
      <c r="B36" s="91" t="s">
        <v>250</v>
      </c>
      <c r="C36" s="145"/>
      <c r="D36" s="92"/>
      <c r="E36" s="146" t="s">
        <v>207</v>
      </c>
      <c r="F36" s="146"/>
      <c r="G36" s="146"/>
      <c r="H36" s="146"/>
      <c r="I36" s="146"/>
      <c r="J36" s="146"/>
      <c r="K36" s="146"/>
      <c r="L36" s="146"/>
      <c r="M36" s="146"/>
      <c r="N36" s="50"/>
      <c r="O36" s="50"/>
      <c r="P36" s="50">
        <v>11</v>
      </c>
      <c r="Q36" s="50">
        <v>1</v>
      </c>
      <c r="R36" s="50"/>
      <c r="S36" s="91">
        <f t="shared" si="9"/>
        <v>90</v>
      </c>
      <c r="T36" s="92"/>
      <c r="U36" s="91">
        <v>90</v>
      </c>
      <c r="V36" s="92"/>
      <c r="W36" s="52">
        <f>X36/30</f>
        <v>3</v>
      </c>
      <c r="X36" s="50">
        <f>Y36+AC36</f>
        <v>90</v>
      </c>
      <c r="Y36" s="50">
        <v>12</v>
      </c>
      <c r="Z36" s="50">
        <v>6</v>
      </c>
      <c r="AA36" s="50">
        <v>6</v>
      </c>
      <c r="AB36" s="50"/>
      <c r="AC36" s="50">
        <v>78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3"/>
      <c r="AT36" s="50">
        <v>1</v>
      </c>
      <c r="AU36" s="50"/>
      <c r="AV36" s="50"/>
      <c r="AW36" s="50"/>
      <c r="AX36" s="148" t="s">
        <v>242</v>
      </c>
      <c r="AY36" s="149"/>
      <c r="AZ36" s="149"/>
      <c r="BA36" s="149"/>
      <c r="BB36" s="149"/>
      <c r="BC36" s="149"/>
      <c r="BD36" s="150"/>
      <c r="BE36" s="83" t="s">
        <v>247</v>
      </c>
      <c r="BF36" s="84"/>
      <c r="BG36" s="84"/>
      <c r="BH36" s="84"/>
      <c r="BI36" s="84"/>
      <c r="BJ36" s="84"/>
      <c r="BK36" s="85"/>
    </row>
    <row r="37" spans="1:63" ht="14.25" customHeight="1">
      <c r="A37" s="50">
        <v>3</v>
      </c>
      <c r="B37" s="91" t="s">
        <v>251</v>
      </c>
      <c r="C37" s="145"/>
      <c r="D37" s="92"/>
      <c r="E37" s="147" t="s">
        <v>135</v>
      </c>
      <c r="F37" s="147"/>
      <c r="G37" s="147"/>
      <c r="H37" s="147"/>
      <c r="I37" s="147"/>
      <c r="J37" s="147"/>
      <c r="K37" s="147"/>
      <c r="L37" s="147"/>
      <c r="M37" s="147"/>
      <c r="N37" s="50"/>
      <c r="O37" s="50"/>
      <c r="P37" s="50">
        <v>11</v>
      </c>
      <c r="Q37" s="50">
        <v>1</v>
      </c>
      <c r="R37" s="50"/>
      <c r="S37" s="91">
        <f t="shared" si="9"/>
        <v>90</v>
      </c>
      <c r="T37" s="92"/>
      <c r="U37" s="91">
        <v>90</v>
      </c>
      <c r="V37" s="92"/>
      <c r="W37" s="52">
        <f>X37/30</f>
        <v>3</v>
      </c>
      <c r="X37" s="50">
        <f>Y37+AC37</f>
        <v>90</v>
      </c>
      <c r="Y37" s="50">
        <v>12</v>
      </c>
      <c r="Z37" s="50">
        <v>6</v>
      </c>
      <c r="AA37" s="50">
        <v>6</v>
      </c>
      <c r="AB37" s="50"/>
      <c r="AC37" s="50">
        <v>78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3"/>
      <c r="AT37" s="50">
        <v>1</v>
      </c>
      <c r="AU37" s="50"/>
      <c r="AV37" s="50"/>
      <c r="AW37" s="50"/>
      <c r="AX37" s="148" t="s">
        <v>242</v>
      </c>
      <c r="AY37" s="149"/>
      <c r="AZ37" s="149"/>
      <c r="BA37" s="149"/>
      <c r="BB37" s="149"/>
      <c r="BC37" s="149"/>
      <c r="BD37" s="150"/>
      <c r="BE37" s="83" t="s">
        <v>439</v>
      </c>
      <c r="BF37" s="84"/>
      <c r="BG37" s="84"/>
      <c r="BH37" s="84"/>
      <c r="BI37" s="84"/>
      <c r="BJ37" s="84"/>
      <c r="BK37" s="85"/>
    </row>
    <row r="38" spans="1:63" ht="14.25" customHeight="1">
      <c r="A38" s="50">
        <v>4</v>
      </c>
      <c r="B38" s="91" t="s">
        <v>252</v>
      </c>
      <c r="C38" s="145"/>
      <c r="D38" s="92"/>
      <c r="E38" s="103" t="s">
        <v>208</v>
      </c>
      <c r="F38" s="103"/>
      <c r="G38" s="103"/>
      <c r="H38" s="103"/>
      <c r="I38" s="103"/>
      <c r="J38" s="103"/>
      <c r="K38" s="103"/>
      <c r="L38" s="103"/>
      <c r="M38" s="103"/>
      <c r="N38" s="50"/>
      <c r="O38" s="50"/>
      <c r="P38" s="50">
        <v>11</v>
      </c>
      <c r="Q38" s="50">
        <v>1</v>
      </c>
      <c r="R38" s="50"/>
      <c r="S38" s="91">
        <f t="shared" si="9"/>
        <v>90</v>
      </c>
      <c r="T38" s="92"/>
      <c r="U38" s="91">
        <v>90</v>
      </c>
      <c r="V38" s="92"/>
      <c r="W38" s="52">
        <f>X38/30</f>
        <v>3</v>
      </c>
      <c r="X38" s="50">
        <f>Y38+AC38</f>
        <v>90</v>
      </c>
      <c r="Y38" s="50">
        <v>12</v>
      </c>
      <c r="Z38" s="50">
        <v>6</v>
      </c>
      <c r="AA38" s="50">
        <v>6</v>
      </c>
      <c r="AB38" s="50"/>
      <c r="AC38" s="50">
        <v>78</v>
      </c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3"/>
      <c r="AT38" s="50">
        <v>1</v>
      </c>
      <c r="AU38" s="50"/>
      <c r="AV38" s="50"/>
      <c r="AW38" s="50"/>
      <c r="AX38" s="148" t="s">
        <v>242</v>
      </c>
      <c r="AY38" s="149"/>
      <c r="AZ38" s="149"/>
      <c r="BA38" s="149"/>
      <c r="BB38" s="149"/>
      <c r="BC38" s="149"/>
      <c r="BD38" s="150"/>
      <c r="BE38" s="83" t="s">
        <v>430</v>
      </c>
      <c r="BF38" s="84"/>
      <c r="BG38" s="84"/>
      <c r="BH38" s="84"/>
      <c r="BI38" s="84"/>
      <c r="BJ38" s="84"/>
      <c r="BK38" s="85"/>
    </row>
    <row r="39" spans="1:63" ht="25.5" customHeight="1">
      <c r="A39" s="50">
        <v>5</v>
      </c>
      <c r="B39" s="91" t="s">
        <v>292</v>
      </c>
      <c r="C39" s="145"/>
      <c r="D39" s="92"/>
      <c r="E39" s="144" t="s">
        <v>204</v>
      </c>
      <c r="F39" s="144"/>
      <c r="G39" s="144"/>
      <c r="H39" s="144"/>
      <c r="I39" s="144"/>
      <c r="J39" s="144"/>
      <c r="K39" s="144"/>
      <c r="L39" s="144"/>
      <c r="M39" s="144"/>
      <c r="N39" s="50"/>
      <c r="O39" s="50"/>
      <c r="P39" s="50">
        <v>11</v>
      </c>
      <c r="Q39" s="50">
        <v>1</v>
      </c>
      <c r="R39" s="50"/>
      <c r="S39" s="91">
        <f t="shared" si="9"/>
        <v>90</v>
      </c>
      <c r="T39" s="92"/>
      <c r="U39" s="91">
        <v>90</v>
      </c>
      <c r="V39" s="92"/>
      <c r="W39" s="56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>
        <f>AI39/30</f>
        <v>3</v>
      </c>
      <c r="AI39" s="50">
        <f>AJ39+AN39</f>
        <v>90</v>
      </c>
      <c r="AJ39" s="50">
        <v>12</v>
      </c>
      <c r="AK39" s="50">
        <v>6</v>
      </c>
      <c r="AL39" s="50">
        <v>6</v>
      </c>
      <c r="AM39" s="50"/>
      <c r="AN39" s="50">
        <v>78</v>
      </c>
      <c r="AO39" s="50"/>
      <c r="AP39" s="50"/>
      <c r="AQ39" s="50"/>
      <c r="AR39" s="50"/>
      <c r="AS39" s="50"/>
      <c r="AT39" s="50">
        <v>2</v>
      </c>
      <c r="AU39" s="50"/>
      <c r="AV39" s="50"/>
      <c r="AW39" s="50"/>
      <c r="AX39" s="148" t="s">
        <v>242</v>
      </c>
      <c r="AY39" s="149"/>
      <c r="AZ39" s="149"/>
      <c r="BA39" s="149"/>
      <c r="BB39" s="149"/>
      <c r="BC39" s="149"/>
      <c r="BD39" s="150"/>
      <c r="BE39" s="83" t="s">
        <v>438</v>
      </c>
      <c r="BF39" s="84"/>
      <c r="BG39" s="84"/>
      <c r="BH39" s="84"/>
      <c r="BI39" s="84"/>
      <c r="BJ39" s="84"/>
      <c r="BK39" s="85"/>
    </row>
    <row r="40" spans="1:63" ht="25.5" customHeight="1">
      <c r="A40" s="50">
        <v>6</v>
      </c>
      <c r="B40" s="91" t="s">
        <v>293</v>
      </c>
      <c r="C40" s="145"/>
      <c r="D40" s="92"/>
      <c r="E40" s="147" t="s">
        <v>199</v>
      </c>
      <c r="F40" s="147"/>
      <c r="G40" s="147"/>
      <c r="H40" s="147"/>
      <c r="I40" s="147"/>
      <c r="J40" s="147"/>
      <c r="K40" s="147"/>
      <c r="L40" s="147"/>
      <c r="M40" s="147"/>
      <c r="N40" s="50"/>
      <c r="O40" s="50"/>
      <c r="P40" s="50">
        <v>11</v>
      </c>
      <c r="Q40" s="50">
        <v>1</v>
      </c>
      <c r="R40" s="50"/>
      <c r="S40" s="91">
        <f>X40+AI40</f>
        <v>90</v>
      </c>
      <c r="T40" s="92"/>
      <c r="U40" s="91">
        <v>135</v>
      </c>
      <c r="V40" s="92"/>
      <c r="W40" s="56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>
        <v>3</v>
      </c>
      <c r="AI40" s="50">
        <v>90</v>
      </c>
      <c r="AJ40" s="50">
        <v>12</v>
      </c>
      <c r="AK40" s="50">
        <v>6</v>
      </c>
      <c r="AL40" s="50">
        <v>6</v>
      </c>
      <c r="AM40" s="50"/>
      <c r="AN40" s="50">
        <v>78</v>
      </c>
      <c r="AO40" s="50"/>
      <c r="AP40" s="50"/>
      <c r="AQ40" s="50"/>
      <c r="AR40" s="50"/>
      <c r="AS40" s="53"/>
      <c r="AT40" s="50">
        <v>2</v>
      </c>
      <c r="AU40" s="50"/>
      <c r="AV40" s="50"/>
      <c r="AW40" s="50"/>
      <c r="AX40" s="148" t="s">
        <v>242</v>
      </c>
      <c r="AY40" s="149"/>
      <c r="AZ40" s="149"/>
      <c r="BA40" s="149"/>
      <c r="BB40" s="149"/>
      <c r="BC40" s="149"/>
      <c r="BD40" s="150"/>
      <c r="BE40" s="83" t="s">
        <v>440</v>
      </c>
      <c r="BF40" s="84"/>
      <c r="BG40" s="84"/>
      <c r="BH40" s="84"/>
      <c r="BI40" s="84"/>
      <c r="BJ40" s="84"/>
      <c r="BK40" s="85"/>
    </row>
    <row r="41" spans="1:63" ht="38.25" customHeight="1">
      <c r="A41" s="50">
        <v>7</v>
      </c>
      <c r="B41" s="91" t="s">
        <v>294</v>
      </c>
      <c r="C41" s="145"/>
      <c r="D41" s="92"/>
      <c r="E41" s="146" t="s">
        <v>206</v>
      </c>
      <c r="F41" s="146"/>
      <c r="G41" s="146"/>
      <c r="H41" s="146"/>
      <c r="I41" s="146"/>
      <c r="J41" s="146"/>
      <c r="K41" s="146"/>
      <c r="L41" s="146"/>
      <c r="M41" s="146"/>
      <c r="N41" s="50"/>
      <c r="O41" s="50"/>
      <c r="P41" s="50">
        <v>11</v>
      </c>
      <c r="Q41" s="50">
        <v>1</v>
      </c>
      <c r="R41" s="50"/>
      <c r="S41" s="91">
        <f t="shared" si="9"/>
        <v>90</v>
      </c>
      <c r="T41" s="92"/>
      <c r="U41" s="91">
        <v>90</v>
      </c>
      <c r="V41" s="92"/>
      <c r="W41" s="56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>
        <f>AI41/30</f>
        <v>3</v>
      </c>
      <c r="AI41" s="50">
        <f>AJ41+AN41</f>
        <v>90</v>
      </c>
      <c r="AJ41" s="50">
        <v>12</v>
      </c>
      <c r="AK41" s="50">
        <v>6</v>
      </c>
      <c r="AL41" s="50">
        <v>6</v>
      </c>
      <c r="AM41" s="50"/>
      <c r="AN41" s="50">
        <v>78</v>
      </c>
      <c r="AO41" s="50"/>
      <c r="AP41" s="50"/>
      <c r="AQ41" s="50"/>
      <c r="AR41" s="50"/>
      <c r="AS41" s="50"/>
      <c r="AT41" s="50">
        <v>2</v>
      </c>
      <c r="AU41" s="50"/>
      <c r="AV41" s="50"/>
      <c r="AW41" s="50"/>
      <c r="AX41" s="148" t="s">
        <v>242</v>
      </c>
      <c r="AY41" s="149"/>
      <c r="AZ41" s="149"/>
      <c r="BA41" s="149"/>
      <c r="BB41" s="149"/>
      <c r="BC41" s="149"/>
      <c r="BD41" s="150"/>
      <c r="BE41" s="83" t="s">
        <v>441</v>
      </c>
      <c r="BF41" s="84"/>
      <c r="BG41" s="84"/>
      <c r="BH41" s="84"/>
      <c r="BI41" s="84"/>
      <c r="BJ41" s="84"/>
      <c r="BK41" s="85"/>
    </row>
    <row r="42" spans="1:63" ht="14.25" customHeight="1">
      <c r="A42" s="50">
        <v>8</v>
      </c>
      <c r="B42" s="91" t="s">
        <v>295</v>
      </c>
      <c r="C42" s="145"/>
      <c r="D42" s="92"/>
      <c r="E42" s="147" t="s">
        <v>232</v>
      </c>
      <c r="F42" s="147"/>
      <c r="G42" s="147"/>
      <c r="H42" s="147"/>
      <c r="I42" s="147"/>
      <c r="J42" s="147"/>
      <c r="K42" s="147"/>
      <c r="L42" s="147"/>
      <c r="M42" s="147"/>
      <c r="N42" s="53"/>
      <c r="O42" s="53"/>
      <c r="P42" s="50">
        <v>11</v>
      </c>
      <c r="Q42" s="53">
        <v>1</v>
      </c>
      <c r="R42" s="53"/>
      <c r="S42" s="91">
        <f t="shared" si="9"/>
        <v>90</v>
      </c>
      <c r="T42" s="92"/>
      <c r="U42" s="91">
        <v>90</v>
      </c>
      <c r="V42" s="92"/>
      <c r="W42" s="55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0">
        <f>AI42/30</f>
        <v>3</v>
      </c>
      <c r="AI42" s="50">
        <f>AJ42+AN42</f>
        <v>90</v>
      </c>
      <c r="AJ42" s="50">
        <v>12</v>
      </c>
      <c r="AK42" s="50">
        <v>6</v>
      </c>
      <c r="AL42" s="50">
        <v>6</v>
      </c>
      <c r="AM42" s="50"/>
      <c r="AN42" s="50">
        <v>78</v>
      </c>
      <c r="AO42" s="50"/>
      <c r="AP42" s="53"/>
      <c r="AQ42" s="53"/>
      <c r="AR42" s="53"/>
      <c r="AS42" s="54"/>
      <c r="AT42" s="50">
        <v>2</v>
      </c>
      <c r="AU42" s="53"/>
      <c r="AV42" s="53"/>
      <c r="AW42" s="53"/>
      <c r="AX42" s="148" t="s">
        <v>242</v>
      </c>
      <c r="AY42" s="149"/>
      <c r="AZ42" s="149"/>
      <c r="BA42" s="149"/>
      <c r="BB42" s="149"/>
      <c r="BC42" s="149"/>
      <c r="BD42" s="150"/>
      <c r="BE42" s="83" t="s">
        <v>439</v>
      </c>
      <c r="BF42" s="84"/>
      <c r="BG42" s="84"/>
      <c r="BH42" s="84"/>
      <c r="BI42" s="84"/>
      <c r="BJ42" s="84"/>
      <c r="BK42" s="85"/>
    </row>
    <row r="43" spans="1:56" ht="12.75" customHeight="1">
      <c r="A43" s="91" t="s">
        <v>29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92"/>
      <c r="N43" s="50"/>
      <c r="O43" s="50"/>
      <c r="P43" s="50"/>
      <c r="Q43" s="50"/>
      <c r="R43" s="50"/>
      <c r="S43" s="91"/>
      <c r="T43" s="92"/>
      <c r="U43" s="91">
        <v>1800</v>
      </c>
      <c r="V43" s="92"/>
      <c r="W43" s="52">
        <f aca="true" t="shared" si="10" ref="W43:AG43">SUM(W19:W42)</f>
        <v>30</v>
      </c>
      <c r="X43" s="52">
        <f t="shared" si="10"/>
        <v>900</v>
      </c>
      <c r="Y43" s="52">
        <f t="shared" si="10"/>
        <v>128</v>
      </c>
      <c r="Z43" s="52">
        <f t="shared" si="10"/>
        <v>72</v>
      </c>
      <c r="AA43" s="52">
        <f t="shared" si="10"/>
        <v>56</v>
      </c>
      <c r="AB43" s="52">
        <f t="shared" si="10"/>
        <v>0</v>
      </c>
      <c r="AC43" s="52">
        <f t="shared" si="10"/>
        <v>772</v>
      </c>
      <c r="AD43" s="52">
        <f t="shared" si="10"/>
        <v>0</v>
      </c>
      <c r="AE43" s="52">
        <f t="shared" si="10"/>
        <v>0</v>
      </c>
      <c r="AF43" s="52">
        <f t="shared" si="10"/>
        <v>0</v>
      </c>
      <c r="AG43" s="52">
        <f t="shared" si="10"/>
        <v>0</v>
      </c>
      <c r="AH43" s="52">
        <f>SUM(AH19:AH23,AH24:AH42)</f>
        <v>30</v>
      </c>
      <c r="AI43" s="52">
        <f>SUM(AI19:AI23,AI24:AI42)</f>
        <v>900</v>
      </c>
      <c r="AJ43" s="52">
        <f>SUM(AJ20:AJ42)</f>
        <v>132</v>
      </c>
      <c r="AK43" s="52">
        <f>SUM(,AK20:AK42)</f>
        <v>68</v>
      </c>
      <c r="AL43" s="52">
        <f>SUM(,AL20:AL42)</f>
        <v>64</v>
      </c>
      <c r="AM43" s="52">
        <f>SUM(AM20:AM23,AM24:AM42)</f>
        <v>0</v>
      </c>
      <c r="AN43" s="52">
        <f>SUM(AN19:AN42)</f>
        <v>768</v>
      </c>
      <c r="AO43" s="52">
        <f>SUM(AO20:AO23,AO24:AO42)</f>
        <v>0</v>
      </c>
      <c r="AP43" s="52">
        <f>SUM(AP20:AP23,AP24:AP42)</f>
        <v>0</v>
      </c>
      <c r="AQ43" s="52">
        <f>SUM(AQ20:AQ23,AQ24:AQ42)</f>
        <v>0</v>
      </c>
      <c r="AR43" s="52">
        <f>SUM(AR20:AR23,AR24:AR42)</f>
        <v>0</v>
      </c>
      <c r="AS43" s="51" t="s">
        <v>60</v>
      </c>
      <c r="AT43" s="51" t="s">
        <v>60</v>
      </c>
      <c r="AU43" s="50"/>
      <c r="AV43" s="50"/>
      <c r="AW43" s="50"/>
      <c r="AX43" s="91"/>
      <c r="AY43" s="145"/>
      <c r="AZ43" s="145"/>
      <c r="BA43" s="145"/>
      <c r="BB43" s="145"/>
      <c r="BC43" s="145"/>
      <c r="BD43" s="92"/>
    </row>
    <row r="44" spans="1:56" s="46" customFormat="1" ht="12" customHeight="1">
      <c r="A44" s="47"/>
      <c r="B44" s="47"/>
      <c r="C44" s="45"/>
      <c r="D44" s="47"/>
      <c r="E44" s="45"/>
      <c r="F44" s="45"/>
      <c r="G44" s="45"/>
      <c r="H44" s="45"/>
      <c r="I44" s="45"/>
      <c r="J44" s="45"/>
      <c r="K44" s="45"/>
      <c r="L44" s="45"/>
      <c r="M44" s="45"/>
      <c r="N44" s="47"/>
      <c r="O44" s="47"/>
      <c r="P44" s="47"/>
      <c r="Q44" s="47"/>
      <c r="R44" s="47"/>
      <c r="S44" s="47"/>
      <c r="T44" s="47"/>
      <c r="U44" s="47"/>
      <c r="V44" s="47"/>
      <c r="W44" s="49"/>
      <c r="X44" s="49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8"/>
      <c r="AU44" s="47"/>
      <c r="AV44" s="47"/>
      <c r="AW44" s="47"/>
      <c r="AX44" s="47"/>
      <c r="AY44" s="47"/>
      <c r="AZ44" s="47"/>
      <c r="BA44" s="47"/>
      <c r="BB44" s="47"/>
      <c r="BC44" s="47"/>
      <c r="BD44" s="47"/>
    </row>
    <row r="45" spans="1:51" s="43" customFormat="1" ht="12.75">
      <c r="A45" s="45"/>
      <c r="B45" s="45"/>
      <c r="C45" s="45"/>
      <c r="D45" s="45"/>
      <c r="E45" s="45" t="s">
        <v>162</v>
      </c>
      <c r="F45" s="45"/>
      <c r="G45" s="45"/>
      <c r="H45" s="45"/>
      <c r="I45" s="45"/>
      <c r="J45" s="45"/>
      <c r="K45" s="45"/>
      <c r="L45" s="45"/>
      <c r="M45" s="45"/>
      <c r="N45" s="44" t="s">
        <v>521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51" s="43" customFormat="1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 t="s">
        <v>522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</row>
    <row r="47" spans="1:51" ht="12.75">
      <c r="A47" s="40"/>
      <c r="B47" s="40"/>
      <c r="C47" s="40"/>
      <c r="D47" s="40"/>
      <c r="E47" s="143"/>
      <c r="F47" s="143"/>
      <c r="G47" s="143"/>
      <c r="H47" s="143"/>
      <c r="I47" s="143"/>
      <c r="J47" s="143"/>
      <c r="K47" s="143"/>
      <c r="L47" s="143"/>
      <c r="M47" s="143"/>
      <c r="N47" s="42" t="s">
        <v>30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1" t="s">
        <v>177</v>
      </c>
      <c r="AQ47" s="40"/>
      <c r="AR47" s="40"/>
      <c r="AS47" s="40"/>
      <c r="AT47" s="40"/>
      <c r="AU47" s="40"/>
      <c r="AV47" s="40"/>
      <c r="AW47" s="40"/>
      <c r="AX47" s="40"/>
      <c r="AY47" s="40"/>
    </row>
    <row r="48" spans="1:5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</sheetData>
  <sheetProtection/>
  <mergeCells count="163">
    <mergeCell ref="B19:D19"/>
    <mergeCell ref="E19:M19"/>
    <mergeCell ref="S19:T19"/>
    <mergeCell ref="U19:V19"/>
    <mergeCell ref="U41:V41"/>
    <mergeCell ref="S42:T42"/>
    <mergeCell ref="U42:V42"/>
    <mergeCell ref="E42:M42"/>
    <mergeCell ref="B26:D26"/>
    <mergeCell ref="E26:M26"/>
    <mergeCell ref="S26:T26"/>
    <mergeCell ref="U26:V26"/>
    <mergeCell ref="AX36:BD36"/>
    <mergeCell ref="AX39:BD39"/>
    <mergeCell ref="AX40:BD40"/>
    <mergeCell ref="AX41:BD41"/>
    <mergeCell ref="AX33:BD33"/>
    <mergeCell ref="AX32:BD32"/>
    <mergeCell ref="U35:V35"/>
    <mergeCell ref="AX35:BD35"/>
    <mergeCell ref="A43:M43"/>
    <mergeCell ref="B38:D38"/>
    <mergeCell ref="E38:M38"/>
    <mergeCell ref="S38:T38"/>
    <mergeCell ref="U38:V38"/>
    <mergeCell ref="S41:T41"/>
    <mergeCell ref="S43:T43"/>
    <mergeCell ref="U43:V43"/>
    <mergeCell ref="B37:D37"/>
    <mergeCell ref="E37:M37"/>
    <mergeCell ref="S37:T37"/>
    <mergeCell ref="U37:V37"/>
    <mergeCell ref="AX37:BD37"/>
    <mergeCell ref="S40:T40"/>
    <mergeCell ref="U40:V40"/>
    <mergeCell ref="AX38:BD38"/>
    <mergeCell ref="S39:T39"/>
    <mergeCell ref="U39:V39"/>
    <mergeCell ref="E31:M31"/>
    <mergeCell ref="AX42:BD42"/>
    <mergeCell ref="AX43:BD43"/>
    <mergeCell ref="A34:BD34"/>
    <mergeCell ref="B35:D35"/>
    <mergeCell ref="E35:M35"/>
    <mergeCell ref="S35:T35"/>
    <mergeCell ref="B41:D41"/>
    <mergeCell ref="E41:M41"/>
    <mergeCell ref="B42:D42"/>
    <mergeCell ref="U31:V31"/>
    <mergeCell ref="AX14:BD17"/>
    <mergeCell ref="AX28:BD28"/>
    <mergeCell ref="AX29:BD29"/>
    <mergeCell ref="AX30:BD30"/>
    <mergeCell ref="AX31:BD31"/>
    <mergeCell ref="AX24:BD24"/>
    <mergeCell ref="AX26:BD26"/>
    <mergeCell ref="A18:BD18"/>
    <mergeCell ref="B31:D31"/>
    <mergeCell ref="B32:D32"/>
    <mergeCell ref="B30:D30"/>
    <mergeCell ref="E30:M30"/>
    <mergeCell ref="E32:M32"/>
    <mergeCell ref="S33:T33"/>
    <mergeCell ref="U33:V33"/>
    <mergeCell ref="B33:D33"/>
    <mergeCell ref="S30:T30"/>
    <mergeCell ref="U30:V30"/>
    <mergeCell ref="S31:T31"/>
    <mergeCell ref="U29:V29"/>
    <mergeCell ref="E47:M47"/>
    <mergeCell ref="B29:D29"/>
    <mergeCell ref="E29:M29"/>
    <mergeCell ref="B36:D36"/>
    <mergeCell ref="E36:M36"/>
    <mergeCell ref="B39:D39"/>
    <mergeCell ref="E39:M39"/>
    <mergeCell ref="B40:D40"/>
    <mergeCell ref="E40:M40"/>
    <mergeCell ref="AC15:AC17"/>
    <mergeCell ref="AD15:AD17"/>
    <mergeCell ref="AE15:AG16"/>
    <mergeCell ref="A27:BD27"/>
    <mergeCell ref="AK16:AM16"/>
    <mergeCell ref="S17:T17"/>
    <mergeCell ref="AS14:AV16"/>
    <mergeCell ref="AW14:AW17"/>
    <mergeCell ref="W15:W17"/>
    <mergeCell ref="U17:V17"/>
    <mergeCell ref="AX19:BD19"/>
    <mergeCell ref="Q14:R16"/>
    <mergeCell ref="S14:V16"/>
    <mergeCell ref="W14:AG14"/>
    <mergeCell ref="AH14:AR14"/>
    <mergeCell ref="Y16:Y17"/>
    <mergeCell ref="Z16:AB16"/>
    <mergeCell ref="AJ16:AJ17"/>
    <mergeCell ref="X15:X17"/>
    <mergeCell ref="Y15:AB15"/>
    <mergeCell ref="AJ15:AM15"/>
    <mergeCell ref="AN15:AN17"/>
    <mergeCell ref="AO15:AO17"/>
    <mergeCell ref="AP15:AR16"/>
    <mergeCell ref="AH15:AH17"/>
    <mergeCell ref="AI15:AI17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S36:T36"/>
    <mergeCell ref="U36:V36"/>
    <mergeCell ref="E33:M33"/>
    <mergeCell ref="B22:D22"/>
    <mergeCell ref="E22:M22"/>
    <mergeCell ref="S22:T22"/>
    <mergeCell ref="U22:V22"/>
    <mergeCell ref="B25:D25"/>
    <mergeCell ref="B28:D28"/>
    <mergeCell ref="E28:M28"/>
    <mergeCell ref="B21:D21"/>
    <mergeCell ref="E21:M21"/>
    <mergeCell ref="S21:T21"/>
    <mergeCell ref="U21:V21"/>
    <mergeCell ref="AX21:BD21"/>
    <mergeCell ref="S32:T32"/>
    <mergeCell ref="U32:V32"/>
    <mergeCell ref="S28:T28"/>
    <mergeCell ref="U28:V28"/>
    <mergeCell ref="S29:T29"/>
    <mergeCell ref="E23:M23"/>
    <mergeCell ref="S23:T23"/>
    <mergeCell ref="U23:V23"/>
    <mergeCell ref="AX23:BD23"/>
    <mergeCell ref="AX22:BD22"/>
    <mergeCell ref="B24:D24"/>
    <mergeCell ref="E24:M24"/>
    <mergeCell ref="S24:T24"/>
    <mergeCell ref="U24:V24"/>
    <mergeCell ref="E25:M25"/>
    <mergeCell ref="S25:T25"/>
    <mergeCell ref="U25:V25"/>
    <mergeCell ref="AX25:BD25"/>
    <mergeCell ref="B20:D20"/>
    <mergeCell ref="E20:M20"/>
    <mergeCell ref="S20:T20"/>
    <mergeCell ref="U20:V20"/>
    <mergeCell ref="AX20:BD20"/>
    <mergeCell ref="B23:D23"/>
  </mergeCells>
  <conditionalFormatting sqref="S19:AR19 S26:AR26">
    <cfRule type="cellIs" priority="9" dxfId="0" operator="equal" stopIfTrue="1">
      <formula>0</formula>
    </cfRule>
  </conditionalFormatting>
  <conditionalFormatting sqref="S22:AR22">
    <cfRule type="cellIs" priority="8" dxfId="0" operator="equal" stopIfTrue="1">
      <formula>0</formula>
    </cfRule>
  </conditionalFormatting>
  <conditionalFormatting sqref="S21:AR21">
    <cfRule type="cellIs" priority="7" dxfId="0" operator="equal" stopIfTrue="1">
      <formula>0</formula>
    </cfRule>
  </conditionalFormatting>
  <conditionalFormatting sqref="S20:AR20">
    <cfRule type="cellIs" priority="6" dxfId="0" operator="equal" stopIfTrue="1">
      <formula>0</formula>
    </cfRule>
  </conditionalFormatting>
  <conditionalFormatting sqref="S25:AR25">
    <cfRule type="cellIs" priority="4" dxfId="0" operator="equal" stopIfTrue="1">
      <formula>0</formula>
    </cfRule>
  </conditionalFormatting>
  <conditionalFormatting sqref="S24:AR24">
    <cfRule type="cellIs" priority="3" dxfId="0" operator="equal" stopIfTrue="1">
      <formula>0</formula>
    </cfRule>
  </conditionalFormatting>
  <conditionalFormatting sqref="S23:AR23">
    <cfRule type="cellIs" priority="1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1">
      <selection activeCell="AC7" sqref="AC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1.281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f>AK19+AL19+AM19</f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f>AK20+AL20+AM20</f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67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209" t="s">
        <v>506</v>
      </c>
      <c r="C22" s="209"/>
      <c r="D22" s="209"/>
      <c r="E22" s="97" t="s">
        <v>118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5">
        <v>10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32">
        <f>X22/30</f>
        <v>4.5</v>
      </c>
      <c r="X22" s="10">
        <f>Y22+AC22</f>
        <v>135</v>
      </c>
      <c r="Y22" s="10">
        <v>20</v>
      </c>
      <c r="Z22" s="5">
        <v>12</v>
      </c>
      <c r="AA22" s="5">
        <v>8</v>
      </c>
      <c r="AB22" s="10"/>
      <c r="AC22" s="10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57</v>
      </c>
      <c r="AT22" s="5"/>
      <c r="AU22" s="5"/>
      <c r="AV22" s="5"/>
      <c r="AW22" s="5"/>
      <c r="AX22" s="203" t="s">
        <v>241</v>
      </c>
      <c r="AY22" s="204"/>
      <c r="AZ22" s="204"/>
      <c r="BA22" s="204"/>
      <c r="BB22" s="204"/>
      <c r="BC22" s="204"/>
      <c r="BD22" s="205"/>
      <c r="BE22" s="77" t="s">
        <v>121</v>
      </c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209" t="s">
        <v>507</v>
      </c>
      <c r="C23" s="209"/>
      <c r="D23" s="209"/>
      <c r="E23" s="97" t="s">
        <v>119</v>
      </c>
      <c r="F23" s="97"/>
      <c r="G23" s="97"/>
      <c r="H23" s="97"/>
      <c r="I23" s="97"/>
      <c r="J23" s="97"/>
      <c r="K23" s="97"/>
      <c r="L23" s="97"/>
      <c r="M23" s="97"/>
      <c r="N23" s="5"/>
      <c r="O23" s="5"/>
      <c r="P23" s="5">
        <v>10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32">
        <f>X23/30</f>
        <v>4.5</v>
      </c>
      <c r="X23" s="10">
        <f>Y23+AC23</f>
        <v>135</v>
      </c>
      <c r="Y23" s="10">
        <v>20</v>
      </c>
      <c r="Z23" s="5">
        <v>12</v>
      </c>
      <c r="AA23" s="5">
        <v>8</v>
      </c>
      <c r="AB23" s="10"/>
      <c r="AC23" s="10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57</v>
      </c>
      <c r="AT23" s="5"/>
      <c r="AU23" s="5"/>
      <c r="AV23" s="5"/>
      <c r="AW23" s="5"/>
      <c r="AX23" s="203" t="s">
        <v>241</v>
      </c>
      <c r="AY23" s="204"/>
      <c r="AZ23" s="204"/>
      <c r="BA23" s="204"/>
      <c r="BB23" s="204"/>
      <c r="BC23" s="204"/>
      <c r="BD23" s="205"/>
      <c r="BE23" s="77" t="s">
        <v>122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09" t="s">
        <v>508</v>
      </c>
      <c r="C24" s="209"/>
      <c r="D24" s="209"/>
      <c r="E24" s="97" t="s">
        <v>120</v>
      </c>
      <c r="F24" s="97"/>
      <c r="G24" s="97"/>
      <c r="H24" s="97"/>
      <c r="I24" s="97"/>
      <c r="J24" s="97"/>
      <c r="K24" s="97"/>
      <c r="L24" s="97"/>
      <c r="M24" s="97"/>
      <c r="N24" s="5"/>
      <c r="O24" s="5"/>
      <c r="P24" s="5">
        <v>10</v>
      </c>
      <c r="Q24" s="5">
        <v>1</v>
      </c>
      <c r="R24" s="5"/>
      <c r="S24" s="98">
        <f t="shared" si="1"/>
        <v>135</v>
      </c>
      <c r="T24" s="99"/>
      <c r="U24" s="98">
        <v>135</v>
      </c>
      <c r="V24" s="99"/>
      <c r="W24" s="32">
        <f>X24/30</f>
        <v>4.5</v>
      </c>
      <c r="X24" s="10">
        <f>Y24+AC24</f>
        <v>135</v>
      </c>
      <c r="Y24" s="10">
        <v>20</v>
      </c>
      <c r="Z24" s="5">
        <v>12</v>
      </c>
      <c r="AA24" s="5">
        <v>8</v>
      </c>
      <c r="AB24" s="10"/>
      <c r="AC24" s="10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57</v>
      </c>
      <c r="AT24" s="5"/>
      <c r="AU24" s="5"/>
      <c r="AV24" s="5"/>
      <c r="AW24" s="5"/>
      <c r="AX24" s="203" t="s">
        <v>241</v>
      </c>
      <c r="AY24" s="204"/>
      <c r="AZ24" s="204"/>
      <c r="BA24" s="204"/>
      <c r="BB24" s="204"/>
      <c r="BC24" s="204"/>
      <c r="BD24" s="205"/>
      <c r="BE24" s="77" t="s">
        <v>123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09" t="s">
        <v>509</v>
      </c>
      <c r="C25" s="209"/>
      <c r="D25" s="209"/>
      <c r="E25" s="97" t="s">
        <v>124</v>
      </c>
      <c r="F25" s="97"/>
      <c r="G25" s="97"/>
      <c r="H25" s="97"/>
      <c r="I25" s="97"/>
      <c r="J25" s="97"/>
      <c r="K25" s="97"/>
      <c r="L25" s="97"/>
      <c r="M25" s="97"/>
      <c r="N25" s="5"/>
      <c r="O25" s="5"/>
      <c r="P25" s="5">
        <v>10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32">
        <f>X25/30</f>
        <v>4.5</v>
      </c>
      <c r="X25" s="10">
        <f>Y25+AC25</f>
        <v>135</v>
      </c>
      <c r="Y25" s="10">
        <v>20</v>
      </c>
      <c r="Z25" s="5">
        <v>12</v>
      </c>
      <c r="AA25" s="5">
        <v>8</v>
      </c>
      <c r="AB25" s="10"/>
      <c r="AC25" s="10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57</v>
      </c>
      <c r="AT25" s="5"/>
      <c r="AU25" s="5"/>
      <c r="AV25" s="5"/>
      <c r="AW25" s="5"/>
      <c r="AX25" s="203" t="s">
        <v>241</v>
      </c>
      <c r="AY25" s="204"/>
      <c r="AZ25" s="204"/>
      <c r="BA25" s="204"/>
      <c r="BB25" s="204"/>
      <c r="BC25" s="204"/>
      <c r="BD25" s="205"/>
      <c r="BE25" s="77" t="s">
        <v>137</v>
      </c>
      <c r="BF25" s="78"/>
      <c r="BG25" s="78"/>
      <c r="BH25" s="78"/>
      <c r="BI25" s="78"/>
      <c r="BJ25" s="78"/>
      <c r="BK25" s="79"/>
    </row>
    <row r="26" spans="1:63" ht="37.5" customHeight="1">
      <c r="A26" s="5">
        <v>5</v>
      </c>
      <c r="B26" s="209" t="s">
        <v>510</v>
      </c>
      <c r="C26" s="209"/>
      <c r="D26" s="209"/>
      <c r="E26" s="97" t="s">
        <v>141</v>
      </c>
      <c r="F26" s="97"/>
      <c r="G26" s="97"/>
      <c r="H26" s="97"/>
      <c r="I26" s="97"/>
      <c r="J26" s="97"/>
      <c r="K26" s="97"/>
      <c r="L26" s="97"/>
      <c r="M26" s="97"/>
      <c r="N26" s="5"/>
      <c r="O26" s="5"/>
      <c r="P26" s="5">
        <v>10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5" t="s">
        <v>191</v>
      </c>
      <c r="AT26" s="5"/>
      <c r="AU26" s="5"/>
      <c r="AV26" s="5"/>
      <c r="AW26" s="5"/>
      <c r="AX26" s="203" t="s">
        <v>241</v>
      </c>
      <c r="AY26" s="204"/>
      <c r="AZ26" s="204"/>
      <c r="BA26" s="204"/>
      <c r="BB26" s="204"/>
      <c r="BC26" s="204"/>
      <c r="BD26" s="205"/>
      <c r="BE26" s="77" t="s">
        <v>144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6</v>
      </c>
      <c r="B27" s="209" t="s">
        <v>511</v>
      </c>
      <c r="C27" s="209"/>
      <c r="D27" s="209"/>
      <c r="E27" s="97" t="s">
        <v>126</v>
      </c>
      <c r="F27" s="97"/>
      <c r="G27" s="97"/>
      <c r="H27" s="97"/>
      <c r="I27" s="97"/>
      <c r="J27" s="97"/>
      <c r="K27" s="97"/>
      <c r="L27" s="97"/>
      <c r="M27" s="97"/>
      <c r="N27" s="5"/>
      <c r="O27" s="5"/>
      <c r="P27" s="5">
        <v>10</v>
      </c>
      <c r="Q27" s="5">
        <v>1</v>
      </c>
      <c r="R27" s="5"/>
      <c r="S27" s="98">
        <f t="shared" si="1"/>
        <v>135</v>
      </c>
      <c r="T27" s="99"/>
      <c r="U27" s="98">
        <v>135</v>
      </c>
      <c r="V27" s="99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5"/>
      <c r="AP27" s="5"/>
      <c r="AQ27" s="5"/>
      <c r="AR27" s="5"/>
      <c r="AS27" s="5" t="s">
        <v>191</v>
      </c>
      <c r="AT27" s="5"/>
      <c r="AU27" s="5"/>
      <c r="AV27" s="5"/>
      <c r="AW27" s="5"/>
      <c r="AX27" s="203" t="s">
        <v>241</v>
      </c>
      <c r="AY27" s="204"/>
      <c r="AZ27" s="204"/>
      <c r="BA27" s="204"/>
      <c r="BB27" s="204"/>
      <c r="BC27" s="204"/>
      <c r="BD27" s="205"/>
      <c r="BE27" s="77" t="s">
        <v>123</v>
      </c>
      <c r="BF27" s="78"/>
      <c r="BG27" s="78"/>
      <c r="BH27" s="78"/>
      <c r="BI27" s="78"/>
      <c r="BJ27" s="78"/>
      <c r="BK27" s="79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25.5" customHeight="1">
      <c r="A29" s="5">
        <v>1</v>
      </c>
      <c r="B29" s="91" t="s">
        <v>284</v>
      </c>
      <c r="C29" s="145"/>
      <c r="D29" s="92"/>
      <c r="E29" s="97" t="s">
        <v>138</v>
      </c>
      <c r="F29" s="97"/>
      <c r="G29" s="97"/>
      <c r="H29" s="97"/>
      <c r="I29" s="97"/>
      <c r="J29" s="97"/>
      <c r="K29" s="97"/>
      <c r="L29" s="97"/>
      <c r="M29" s="97"/>
      <c r="N29" s="5"/>
      <c r="O29" s="5"/>
      <c r="P29" s="5">
        <v>10</v>
      </c>
      <c r="Q29" s="5">
        <v>1</v>
      </c>
      <c r="R29" s="5"/>
      <c r="S29" s="98">
        <f aca="true" t="shared" si="2" ref="S29:S36">X29+AI29</f>
        <v>90</v>
      </c>
      <c r="T29" s="99"/>
      <c r="U29" s="98">
        <v>90</v>
      </c>
      <c r="V29" s="99"/>
      <c r="W29" s="38">
        <f>X29/30</f>
        <v>3</v>
      </c>
      <c r="X29" s="10">
        <f>Y29+AC29</f>
        <v>90</v>
      </c>
      <c r="Y29" s="10">
        <v>12</v>
      </c>
      <c r="Z29" s="10">
        <v>6</v>
      </c>
      <c r="AA29" s="10">
        <v>6</v>
      </c>
      <c r="AB29" s="10"/>
      <c r="AC29" s="10">
        <v>78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203" t="s">
        <v>241</v>
      </c>
      <c r="AY29" s="204"/>
      <c r="AZ29" s="204"/>
      <c r="BA29" s="204"/>
      <c r="BB29" s="204"/>
      <c r="BC29" s="204"/>
      <c r="BD29" s="205"/>
      <c r="BE29" s="77" t="s">
        <v>422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1" t="s">
        <v>285</v>
      </c>
      <c r="C30" s="145"/>
      <c r="D30" s="92"/>
      <c r="E30" s="97" t="s">
        <v>125</v>
      </c>
      <c r="F30" s="97"/>
      <c r="G30" s="97"/>
      <c r="H30" s="97"/>
      <c r="I30" s="97"/>
      <c r="J30" s="97"/>
      <c r="K30" s="97"/>
      <c r="L30" s="97"/>
      <c r="M30" s="97"/>
      <c r="N30" s="5"/>
      <c r="O30" s="5"/>
      <c r="P30" s="5">
        <v>10</v>
      </c>
      <c r="Q30" s="5">
        <v>1</v>
      </c>
      <c r="R30" s="5"/>
      <c r="S30" s="98">
        <f t="shared" si="2"/>
        <v>90</v>
      </c>
      <c r="T30" s="99"/>
      <c r="U30" s="98">
        <v>90</v>
      </c>
      <c r="V30" s="99"/>
      <c r="W30" s="38">
        <f>X30/30</f>
        <v>3</v>
      </c>
      <c r="X30" s="10">
        <f>Y30+AC30</f>
        <v>90</v>
      </c>
      <c r="Y30" s="10">
        <v>12</v>
      </c>
      <c r="Z30" s="10">
        <v>6</v>
      </c>
      <c r="AA30" s="10">
        <v>6</v>
      </c>
      <c r="AB30" s="10"/>
      <c r="AC30" s="10">
        <v>78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203" t="s">
        <v>241</v>
      </c>
      <c r="AY30" s="204"/>
      <c r="AZ30" s="204"/>
      <c r="BA30" s="204"/>
      <c r="BB30" s="204"/>
      <c r="BC30" s="204"/>
      <c r="BD30" s="205"/>
      <c r="BE30" s="77" t="s">
        <v>423</v>
      </c>
      <c r="BF30" s="78"/>
      <c r="BG30" s="78"/>
      <c r="BH30" s="78"/>
      <c r="BI30" s="78"/>
      <c r="BJ30" s="78"/>
      <c r="BK30" s="79"/>
    </row>
    <row r="31" spans="1:63" ht="25.5" customHeight="1">
      <c r="A31" s="5">
        <v>3</v>
      </c>
      <c r="B31" s="91" t="s">
        <v>286</v>
      </c>
      <c r="C31" s="145"/>
      <c r="D31" s="92"/>
      <c r="E31" s="97" t="s">
        <v>139</v>
      </c>
      <c r="F31" s="97"/>
      <c r="G31" s="97"/>
      <c r="H31" s="97"/>
      <c r="I31" s="97"/>
      <c r="J31" s="97"/>
      <c r="K31" s="97"/>
      <c r="L31" s="97"/>
      <c r="M31" s="97"/>
      <c r="N31" s="5"/>
      <c r="O31" s="5"/>
      <c r="P31" s="5">
        <v>10</v>
      </c>
      <c r="Q31" s="5">
        <v>1</v>
      </c>
      <c r="R31" s="5"/>
      <c r="S31" s="98">
        <f t="shared" si="2"/>
        <v>90</v>
      </c>
      <c r="T31" s="99"/>
      <c r="U31" s="98">
        <v>90</v>
      </c>
      <c r="V31" s="99"/>
      <c r="W31" s="38">
        <f>X31/30</f>
        <v>3</v>
      </c>
      <c r="X31" s="10">
        <f>Y31+AC31</f>
        <v>90</v>
      </c>
      <c r="Y31" s="10">
        <v>12</v>
      </c>
      <c r="Z31" s="10">
        <v>6</v>
      </c>
      <c r="AA31" s="10">
        <v>6</v>
      </c>
      <c r="AB31" s="10"/>
      <c r="AC31" s="10">
        <v>78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203" t="s">
        <v>241</v>
      </c>
      <c r="AY31" s="204"/>
      <c r="AZ31" s="204"/>
      <c r="BA31" s="204"/>
      <c r="BB31" s="204"/>
      <c r="BC31" s="204"/>
      <c r="BD31" s="205"/>
      <c r="BE31" s="77" t="s">
        <v>374</v>
      </c>
      <c r="BF31" s="78"/>
      <c r="BG31" s="78"/>
      <c r="BH31" s="78"/>
      <c r="BI31" s="78"/>
      <c r="BJ31" s="78"/>
      <c r="BK31" s="79"/>
    </row>
    <row r="32" spans="1:63" ht="25.5" customHeight="1">
      <c r="A32" s="5">
        <v>4</v>
      </c>
      <c r="B32" s="91" t="s">
        <v>287</v>
      </c>
      <c r="C32" s="145"/>
      <c r="D32" s="92"/>
      <c r="E32" s="97" t="s">
        <v>140</v>
      </c>
      <c r="F32" s="97"/>
      <c r="G32" s="97"/>
      <c r="H32" s="97"/>
      <c r="I32" s="97"/>
      <c r="J32" s="97"/>
      <c r="K32" s="97"/>
      <c r="L32" s="97"/>
      <c r="M32" s="97"/>
      <c r="N32" s="5"/>
      <c r="O32" s="5"/>
      <c r="P32" s="5">
        <v>10</v>
      </c>
      <c r="Q32" s="5">
        <v>1</v>
      </c>
      <c r="R32" s="5"/>
      <c r="S32" s="98">
        <f t="shared" si="2"/>
        <v>90</v>
      </c>
      <c r="T32" s="99"/>
      <c r="U32" s="98">
        <v>90</v>
      </c>
      <c r="V32" s="99"/>
      <c r="W32" s="38">
        <f>X32/30</f>
        <v>3</v>
      </c>
      <c r="X32" s="10">
        <f>Y32+AC32</f>
        <v>90</v>
      </c>
      <c r="Y32" s="10">
        <v>12</v>
      </c>
      <c r="Z32" s="10">
        <v>6</v>
      </c>
      <c r="AA32" s="10">
        <v>6</v>
      </c>
      <c r="AB32" s="10"/>
      <c r="AC32" s="10">
        <v>78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203" t="s">
        <v>241</v>
      </c>
      <c r="AY32" s="204"/>
      <c r="AZ32" s="204"/>
      <c r="BA32" s="204"/>
      <c r="BB32" s="204"/>
      <c r="BC32" s="204"/>
      <c r="BD32" s="205"/>
      <c r="BE32" s="77" t="s">
        <v>424</v>
      </c>
      <c r="BF32" s="78"/>
      <c r="BG32" s="78"/>
      <c r="BH32" s="78"/>
      <c r="BI32" s="78"/>
      <c r="BJ32" s="78"/>
      <c r="BK32" s="79"/>
    </row>
    <row r="33" spans="1:63" ht="25.5" customHeight="1">
      <c r="A33" s="5">
        <v>5</v>
      </c>
      <c r="B33" s="91" t="s">
        <v>329</v>
      </c>
      <c r="C33" s="145"/>
      <c r="D33" s="92"/>
      <c r="E33" s="97" t="s">
        <v>127</v>
      </c>
      <c r="F33" s="97"/>
      <c r="G33" s="97"/>
      <c r="H33" s="97"/>
      <c r="I33" s="97"/>
      <c r="J33" s="97"/>
      <c r="K33" s="97"/>
      <c r="L33" s="97"/>
      <c r="M33" s="97"/>
      <c r="N33" s="5"/>
      <c r="O33" s="5"/>
      <c r="P33" s="5">
        <v>10</v>
      </c>
      <c r="Q33" s="5">
        <v>1</v>
      </c>
      <c r="R33" s="5"/>
      <c r="S33" s="98">
        <f t="shared" si="2"/>
        <v>90</v>
      </c>
      <c r="T33" s="99"/>
      <c r="U33" s="98">
        <v>90</v>
      </c>
      <c r="V33" s="99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>AI33/30</f>
        <v>3</v>
      </c>
      <c r="AI33" s="5">
        <f>AJ33+AN33</f>
        <v>90</v>
      </c>
      <c r="AJ33" s="5">
        <v>12</v>
      </c>
      <c r="AK33" s="5">
        <v>6</v>
      </c>
      <c r="AL33" s="5">
        <v>6</v>
      </c>
      <c r="AM33" s="5"/>
      <c r="AN33" s="5">
        <v>78</v>
      </c>
      <c r="AO33" s="5"/>
      <c r="AP33" s="5"/>
      <c r="AQ33" s="5"/>
      <c r="AR33" s="5"/>
      <c r="AS33" s="5"/>
      <c r="AT33" s="5">
        <v>2</v>
      </c>
      <c r="AU33" s="5"/>
      <c r="AV33" s="5"/>
      <c r="AW33" s="5"/>
      <c r="AX33" s="203" t="s">
        <v>241</v>
      </c>
      <c r="AY33" s="204"/>
      <c r="AZ33" s="204"/>
      <c r="BA33" s="204"/>
      <c r="BB33" s="204"/>
      <c r="BC33" s="204"/>
      <c r="BD33" s="205"/>
      <c r="BE33" s="77" t="s">
        <v>425</v>
      </c>
      <c r="BF33" s="78"/>
      <c r="BG33" s="78"/>
      <c r="BH33" s="78"/>
      <c r="BI33" s="78"/>
      <c r="BJ33" s="78"/>
      <c r="BK33" s="79"/>
    </row>
    <row r="34" spans="1:63" ht="25.5" customHeight="1">
      <c r="A34" s="5">
        <v>6</v>
      </c>
      <c r="B34" s="91" t="s">
        <v>330</v>
      </c>
      <c r="C34" s="145"/>
      <c r="D34" s="92"/>
      <c r="E34" s="97" t="s">
        <v>128</v>
      </c>
      <c r="F34" s="97"/>
      <c r="G34" s="97"/>
      <c r="H34" s="97"/>
      <c r="I34" s="97"/>
      <c r="J34" s="97"/>
      <c r="K34" s="97"/>
      <c r="L34" s="97"/>
      <c r="M34" s="97"/>
      <c r="N34" s="5"/>
      <c r="O34" s="5"/>
      <c r="P34" s="5">
        <v>10</v>
      </c>
      <c r="Q34" s="5">
        <v>1</v>
      </c>
      <c r="R34" s="5"/>
      <c r="S34" s="98">
        <f t="shared" si="2"/>
        <v>90</v>
      </c>
      <c r="T34" s="99"/>
      <c r="U34" s="98">
        <v>90</v>
      </c>
      <c r="V34" s="99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>AI34/30</f>
        <v>3</v>
      </c>
      <c r="AI34" s="5">
        <f>AJ34+AN34</f>
        <v>90</v>
      </c>
      <c r="AJ34" s="5">
        <v>12</v>
      </c>
      <c r="AK34" s="5">
        <v>6</v>
      </c>
      <c r="AL34" s="5">
        <v>6</v>
      </c>
      <c r="AM34" s="5"/>
      <c r="AN34" s="5">
        <v>78</v>
      </c>
      <c r="AO34" s="5"/>
      <c r="AP34" s="5"/>
      <c r="AQ34" s="5"/>
      <c r="AR34" s="5"/>
      <c r="AS34" s="5"/>
      <c r="AT34" s="5">
        <v>2</v>
      </c>
      <c r="AU34" s="5"/>
      <c r="AV34" s="5"/>
      <c r="AW34" s="5"/>
      <c r="AX34" s="203" t="s">
        <v>241</v>
      </c>
      <c r="AY34" s="204"/>
      <c r="AZ34" s="204"/>
      <c r="BA34" s="204"/>
      <c r="BB34" s="204"/>
      <c r="BC34" s="204"/>
      <c r="BD34" s="205"/>
      <c r="BE34" s="71" t="s">
        <v>426</v>
      </c>
      <c r="BF34" s="72"/>
      <c r="BG34" s="72"/>
      <c r="BH34" s="72"/>
      <c r="BI34" s="72"/>
      <c r="BJ34" s="72"/>
      <c r="BK34" s="73"/>
    </row>
    <row r="35" spans="1:63" ht="25.5" customHeight="1">
      <c r="A35" s="5">
        <v>7</v>
      </c>
      <c r="B35" s="91" t="s">
        <v>331</v>
      </c>
      <c r="C35" s="145"/>
      <c r="D35" s="92"/>
      <c r="E35" s="97" t="s">
        <v>142</v>
      </c>
      <c r="F35" s="97"/>
      <c r="G35" s="97"/>
      <c r="H35" s="97"/>
      <c r="I35" s="97"/>
      <c r="J35" s="97"/>
      <c r="K35" s="97"/>
      <c r="L35" s="97"/>
      <c r="M35" s="97"/>
      <c r="N35" s="5"/>
      <c r="O35" s="5"/>
      <c r="P35" s="5">
        <v>10</v>
      </c>
      <c r="Q35" s="5">
        <v>1</v>
      </c>
      <c r="R35" s="5"/>
      <c r="S35" s="98">
        <f t="shared" si="2"/>
        <v>90</v>
      </c>
      <c r="T35" s="99"/>
      <c r="U35" s="98">
        <v>90</v>
      </c>
      <c r="V35" s="99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>AI35/30</f>
        <v>3</v>
      </c>
      <c r="AI35" s="5">
        <f>AJ35+AN35</f>
        <v>90</v>
      </c>
      <c r="AJ35" s="5">
        <v>12</v>
      </c>
      <c r="AK35" s="5">
        <v>6</v>
      </c>
      <c r="AL35" s="5">
        <v>6</v>
      </c>
      <c r="AM35" s="5"/>
      <c r="AN35" s="5">
        <v>78</v>
      </c>
      <c r="AO35" s="5"/>
      <c r="AP35" s="5"/>
      <c r="AQ35" s="5"/>
      <c r="AR35" s="5"/>
      <c r="AS35" s="5"/>
      <c r="AT35" s="5">
        <v>2</v>
      </c>
      <c r="AU35" s="5"/>
      <c r="AV35" s="5"/>
      <c r="AW35" s="5"/>
      <c r="AX35" s="203" t="s">
        <v>241</v>
      </c>
      <c r="AY35" s="204"/>
      <c r="AZ35" s="204"/>
      <c r="BA35" s="204"/>
      <c r="BB35" s="204"/>
      <c r="BC35" s="204"/>
      <c r="BD35" s="205"/>
      <c r="BE35" s="71" t="s">
        <v>427</v>
      </c>
      <c r="BF35" s="72"/>
      <c r="BG35" s="72"/>
      <c r="BH35" s="72"/>
      <c r="BI35" s="72"/>
      <c r="BJ35" s="72"/>
      <c r="BK35" s="73"/>
    </row>
    <row r="36" spans="1:63" ht="25.5" customHeight="1">
      <c r="A36" s="5">
        <v>8</v>
      </c>
      <c r="B36" s="91" t="s">
        <v>332</v>
      </c>
      <c r="C36" s="145"/>
      <c r="D36" s="92"/>
      <c r="E36" s="161" t="s">
        <v>143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5">
        <v>10</v>
      </c>
      <c r="Q36" s="10">
        <v>1</v>
      </c>
      <c r="R36" s="10"/>
      <c r="S36" s="98">
        <f t="shared" si="2"/>
        <v>90</v>
      </c>
      <c r="T36" s="99"/>
      <c r="U36" s="98">
        <v>90</v>
      </c>
      <c r="V36" s="99"/>
      <c r="W36" s="28"/>
      <c r="X36" s="10"/>
      <c r="Y36" s="10"/>
      <c r="Z36" s="10"/>
      <c r="AA36" s="10"/>
      <c r="AB36" s="10"/>
      <c r="AC36" s="10"/>
      <c r="AD36" s="5"/>
      <c r="AE36" s="10"/>
      <c r="AF36" s="10"/>
      <c r="AG36" s="10"/>
      <c r="AH36" s="5">
        <f>AI36/30</f>
        <v>3</v>
      </c>
      <c r="AI36" s="5">
        <f>AJ36+AN36</f>
        <v>90</v>
      </c>
      <c r="AJ36" s="5">
        <v>12</v>
      </c>
      <c r="AK36" s="5">
        <v>6</v>
      </c>
      <c r="AL36" s="5">
        <v>6</v>
      </c>
      <c r="AM36" s="5"/>
      <c r="AN36" s="5">
        <v>78</v>
      </c>
      <c r="AO36" s="5"/>
      <c r="AP36" s="10"/>
      <c r="AQ36" s="10"/>
      <c r="AR36" s="10"/>
      <c r="AS36" s="29"/>
      <c r="AT36" s="29" t="s">
        <v>59</v>
      </c>
      <c r="AU36" s="10"/>
      <c r="AV36" s="10"/>
      <c r="AW36" s="10"/>
      <c r="AX36" s="203" t="s">
        <v>241</v>
      </c>
      <c r="AY36" s="204"/>
      <c r="AZ36" s="204"/>
      <c r="BA36" s="204"/>
      <c r="BB36" s="204"/>
      <c r="BC36" s="204"/>
      <c r="BD36" s="205"/>
      <c r="BE36" s="71"/>
      <c r="BF36" s="72"/>
      <c r="BG36" s="72"/>
      <c r="BH36" s="72"/>
      <c r="BI36" s="72"/>
      <c r="BJ36" s="72"/>
      <c r="BK36" s="73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S20:T20"/>
    <mergeCell ref="U20:V20"/>
    <mergeCell ref="AX20:BD20"/>
    <mergeCell ref="E19:M19"/>
    <mergeCell ref="A37:M37"/>
    <mergeCell ref="S37:T37"/>
    <mergeCell ref="U37:V37"/>
    <mergeCell ref="AX37:BD37"/>
    <mergeCell ref="A28:BD28"/>
    <mergeCell ref="S19:T19"/>
    <mergeCell ref="U19:V19"/>
    <mergeCell ref="AX19:BD19"/>
    <mergeCell ref="B20:D20"/>
    <mergeCell ref="E20:M20"/>
    <mergeCell ref="B31:D31"/>
    <mergeCell ref="E31:M31"/>
    <mergeCell ref="S31:T31"/>
    <mergeCell ref="U31:V31"/>
    <mergeCell ref="AX31:BD31"/>
    <mergeCell ref="AX29:BD29"/>
    <mergeCell ref="B32:D32"/>
    <mergeCell ref="E32:M32"/>
    <mergeCell ref="B29:D29"/>
    <mergeCell ref="E29:M29"/>
    <mergeCell ref="S29:T29"/>
    <mergeCell ref="U29:V29"/>
    <mergeCell ref="B30:D30"/>
    <mergeCell ref="E30:M30"/>
    <mergeCell ref="U25:V25"/>
    <mergeCell ref="AX26:BD26"/>
    <mergeCell ref="AX27:BD27"/>
    <mergeCell ref="S32:T32"/>
    <mergeCell ref="U32:V32"/>
    <mergeCell ref="AX32:BD32"/>
    <mergeCell ref="U26:V26"/>
    <mergeCell ref="U27:V27"/>
    <mergeCell ref="U23:V23"/>
    <mergeCell ref="A21:BD21"/>
    <mergeCell ref="B22:D22"/>
    <mergeCell ref="E22:M22"/>
    <mergeCell ref="S30:T30"/>
    <mergeCell ref="U30:V30"/>
    <mergeCell ref="AX30:BD30"/>
    <mergeCell ref="S24:T24"/>
    <mergeCell ref="U24:V24"/>
    <mergeCell ref="S23:T23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P15:AR16"/>
    <mergeCell ref="AH14:AR14"/>
    <mergeCell ref="AJ16:AJ17"/>
    <mergeCell ref="AK16:AM16"/>
    <mergeCell ref="AH15:AH17"/>
    <mergeCell ref="W15:W17"/>
    <mergeCell ref="X15:X17"/>
    <mergeCell ref="Y15:AB15"/>
    <mergeCell ref="AC15:AC17"/>
    <mergeCell ref="AD15:AD17"/>
    <mergeCell ref="AE15:AG16"/>
    <mergeCell ref="AI15:AI17"/>
    <mergeCell ref="B24:D24"/>
    <mergeCell ref="E24:M24"/>
    <mergeCell ref="Q14:R16"/>
    <mergeCell ref="S14:V16"/>
    <mergeCell ref="Y16:Y17"/>
    <mergeCell ref="Z16:AB16"/>
    <mergeCell ref="U17:V17"/>
    <mergeCell ref="S22:T22"/>
    <mergeCell ref="U22:V22"/>
    <mergeCell ref="B26:D26"/>
    <mergeCell ref="E26:M26"/>
    <mergeCell ref="B27:D27"/>
    <mergeCell ref="E27:M27"/>
    <mergeCell ref="S26:T26"/>
    <mergeCell ref="S27:T27"/>
    <mergeCell ref="B33:D33"/>
    <mergeCell ref="E33:M33"/>
    <mergeCell ref="B34:D34"/>
    <mergeCell ref="E34:M34"/>
    <mergeCell ref="S33:T33"/>
    <mergeCell ref="U33:V33"/>
    <mergeCell ref="S34:T34"/>
    <mergeCell ref="U34:V34"/>
    <mergeCell ref="E35:M35"/>
    <mergeCell ref="B36:D36"/>
    <mergeCell ref="E36:M36"/>
    <mergeCell ref="S35:T35"/>
    <mergeCell ref="U35:V35"/>
    <mergeCell ref="S36:T36"/>
    <mergeCell ref="U36:V36"/>
    <mergeCell ref="E41:M41"/>
    <mergeCell ref="B23:D23"/>
    <mergeCell ref="E23:M23"/>
    <mergeCell ref="B25:D25"/>
    <mergeCell ref="E25:M25"/>
    <mergeCell ref="AX33:BD33"/>
    <mergeCell ref="AX34:BD34"/>
    <mergeCell ref="AX35:BD35"/>
    <mergeCell ref="AX36:BD36"/>
    <mergeCell ref="B35:D35"/>
    <mergeCell ref="AX14:BD17"/>
    <mergeCell ref="AX22:BD22"/>
    <mergeCell ref="AX23:BD23"/>
    <mergeCell ref="AX24:BD24"/>
    <mergeCell ref="AX25:BD25"/>
    <mergeCell ref="A18:BD18"/>
    <mergeCell ref="W14:AG14"/>
    <mergeCell ref="S17:T17"/>
    <mergeCell ref="S25:T25"/>
    <mergeCell ref="B19:D19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0.14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f>AK19+AL19+AM19</f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f>AK20+AL20+AM20</f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166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209" t="s">
        <v>512</v>
      </c>
      <c r="C22" s="209"/>
      <c r="D22" s="209"/>
      <c r="E22" s="161" t="s">
        <v>167</v>
      </c>
      <c r="F22" s="161"/>
      <c r="G22" s="161"/>
      <c r="H22" s="161"/>
      <c r="I22" s="161"/>
      <c r="J22" s="161"/>
      <c r="K22" s="161"/>
      <c r="L22" s="161"/>
      <c r="M22" s="161"/>
      <c r="N22" s="5"/>
      <c r="O22" s="5"/>
      <c r="P22" s="5">
        <v>11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5">
        <v>12</v>
      </c>
      <c r="AA22" s="5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0" t="s">
        <v>192</v>
      </c>
      <c r="AT22" s="5"/>
      <c r="AU22" s="5"/>
      <c r="AV22" s="5"/>
      <c r="AW22" s="5"/>
      <c r="AX22" s="98" t="s">
        <v>428</v>
      </c>
      <c r="AY22" s="157"/>
      <c r="AZ22" s="157"/>
      <c r="BA22" s="157"/>
      <c r="BB22" s="157"/>
      <c r="BC22" s="157"/>
      <c r="BD22" s="219"/>
      <c r="BE22" s="77" t="s">
        <v>170</v>
      </c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209" t="s">
        <v>513</v>
      </c>
      <c r="C23" s="209"/>
      <c r="D23" s="209"/>
      <c r="E23" s="200" t="s">
        <v>180</v>
      </c>
      <c r="F23" s="201"/>
      <c r="G23" s="201"/>
      <c r="H23" s="201"/>
      <c r="I23" s="201"/>
      <c r="J23" s="201"/>
      <c r="K23" s="201"/>
      <c r="L23" s="201"/>
      <c r="M23" s="202"/>
      <c r="N23" s="5"/>
      <c r="O23" s="5"/>
      <c r="P23" s="5">
        <v>11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5">
        <v>12</v>
      </c>
      <c r="AA23" s="5">
        <v>8</v>
      </c>
      <c r="AB23" s="5"/>
      <c r="AC23" s="5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 t="s">
        <v>57</v>
      </c>
      <c r="AT23" s="5"/>
      <c r="AU23" s="5"/>
      <c r="AV23" s="5"/>
      <c r="AW23" s="5"/>
      <c r="AX23" s="98" t="s">
        <v>428</v>
      </c>
      <c r="AY23" s="157"/>
      <c r="AZ23" s="157"/>
      <c r="BA23" s="157"/>
      <c r="BB23" s="157"/>
      <c r="BC23" s="157"/>
      <c r="BD23" s="219"/>
      <c r="BE23" s="77" t="s">
        <v>158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09" t="s">
        <v>514</v>
      </c>
      <c r="C24" s="209"/>
      <c r="D24" s="209"/>
      <c r="E24" s="161" t="s">
        <v>169</v>
      </c>
      <c r="F24" s="161"/>
      <c r="G24" s="161"/>
      <c r="H24" s="161"/>
      <c r="I24" s="161"/>
      <c r="J24" s="161"/>
      <c r="K24" s="161"/>
      <c r="L24" s="161"/>
      <c r="M24" s="161"/>
      <c r="N24" s="5"/>
      <c r="O24" s="5"/>
      <c r="P24" s="5">
        <v>11</v>
      </c>
      <c r="Q24" s="5">
        <v>1</v>
      </c>
      <c r="R24" s="5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5">
        <v>12</v>
      </c>
      <c r="AA24" s="5">
        <v>8</v>
      </c>
      <c r="AB24" s="5"/>
      <c r="AC24" s="5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0" t="s">
        <v>192</v>
      </c>
      <c r="AT24" s="5"/>
      <c r="AU24" s="5"/>
      <c r="AV24" s="5"/>
      <c r="AW24" s="5"/>
      <c r="AX24" s="98" t="s">
        <v>428</v>
      </c>
      <c r="AY24" s="157"/>
      <c r="AZ24" s="157"/>
      <c r="BA24" s="157"/>
      <c r="BB24" s="157"/>
      <c r="BC24" s="157"/>
      <c r="BD24" s="219"/>
      <c r="BE24" s="77" t="s">
        <v>158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09" t="s">
        <v>515</v>
      </c>
      <c r="C25" s="209"/>
      <c r="D25" s="209"/>
      <c r="E25" s="161" t="s">
        <v>171</v>
      </c>
      <c r="F25" s="161"/>
      <c r="G25" s="161"/>
      <c r="H25" s="161"/>
      <c r="I25" s="161"/>
      <c r="J25" s="161"/>
      <c r="K25" s="161"/>
      <c r="L25" s="161"/>
      <c r="M25" s="161"/>
      <c r="N25" s="5"/>
      <c r="O25" s="5"/>
      <c r="P25" s="5">
        <v>11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5">
        <v>12</v>
      </c>
      <c r="AA25" s="5">
        <v>8</v>
      </c>
      <c r="AB25" s="5"/>
      <c r="AC25" s="5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" t="s">
        <v>192</v>
      </c>
      <c r="AT25" s="5"/>
      <c r="AU25" s="5"/>
      <c r="AV25" s="5"/>
      <c r="AW25" s="5"/>
      <c r="AX25" s="98" t="s">
        <v>428</v>
      </c>
      <c r="AY25" s="157"/>
      <c r="AZ25" s="157"/>
      <c r="BA25" s="157"/>
      <c r="BB25" s="157"/>
      <c r="BC25" s="157"/>
      <c r="BD25" s="219"/>
      <c r="BE25" s="77" t="s">
        <v>157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209" t="s">
        <v>516</v>
      </c>
      <c r="C26" s="209"/>
      <c r="D26" s="209"/>
      <c r="E26" s="161" t="s">
        <v>174</v>
      </c>
      <c r="F26" s="161"/>
      <c r="G26" s="161"/>
      <c r="H26" s="161"/>
      <c r="I26" s="161"/>
      <c r="J26" s="161"/>
      <c r="K26" s="161"/>
      <c r="L26" s="161"/>
      <c r="M26" s="161"/>
      <c r="N26" s="5"/>
      <c r="O26" s="5"/>
      <c r="P26" s="5">
        <v>11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10" t="s">
        <v>191</v>
      </c>
      <c r="AT26" s="5"/>
      <c r="AU26" s="5"/>
      <c r="AV26" s="5"/>
      <c r="AW26" s="5"/>
      <c r="AX26" s="98" t="s">
        <v>428</v>
      </c>
      <c r="AY26" s="157"/>
      <c r="AZ26" s="157"/>
      <c r="BA26" s="157"/>
      <c r="BB26" s="157"/>
      <c r="BC26" s="157"/>
      <c r="BD26" s="219"/>
      <c r="BE26" s="77" t="s">
        <v>170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6</v>
      </c>
      <c r="B27" s="209" t="s">
        <v>517</v>
      </c>
      <c r="C27" s="209"/>
      <c r="D27" s="209"/>
      <c r="E27" s="161" t="s">
        <v>117</v>
      </c>
      <c r="F27" s="161"/>
      <c r="G27" s="161"/>
      <c r="H27" s="161"/>
      <c r="I27" s="161"/>
      <c r="J27" s="161"/>
      <c r="K27" s="161"/>
      <c r="L27" s="161"/>
      <c r="M27" s="161"/>
      <c r="N27" s="5"/>
      <c r="O27" s="5"/>
      <c r="P27" s="5">
        <v>11</v>
      </c>
      <c r="Q27" s="5">
        <v>1</v>
      </c>
      <c r="R27" s="5"/>
      <c r="S27" s="98">
        <f t="shared" si="1"/>
        <v>135</v>
      </c>
      <c r="T27" s="99"/>
      <c r="U27" s="98">
        <v>135</v>
      </c>
      <c r="V27" s="99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5"/>
      <c r="AP27" s="5"/>
      <c r="AQ27" s="5"/>
      <c r="AR27" s="5"/>
      <c r="AS27" s="10" t="s">
        <v>191</v>
      </c>
      <c r="AT27" s="5"/>
      <c r="AU27" s="5"/>
      <c r="AV27" s="5"/>
      <c r="AW27" s="5"/>
      <c r="AX27" s="98" t="s">
        <v>428</v>
      </c>
      <c r="AY27" s="157"/>
      <c r="AZ27" s="157"/>
      <c r="BA27" s="157"/>
      <c r="BB27" s="157"/>
      <c r="BC27" s="157"/>
      <c r="BD27" s="219"/>
      <c r="BE27" s="77" t="s">
        <v>158</v>
      </c>
      <c r="BF27" s="78"/>
      <c r="BG27" s="78"/>
      <c r="BH27" s="78"/>
      <c r="BI27" s="78"/>
      <c r="BJ27" s="78"/>
      <c r="BK27" s="79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26.25" customHeight="1">
      <c r="A29" s="5">
        <v>1</v>
      </c>
      <c r="B29" s="91" t="s">
        <v>288</v>
      </c>
      <c r="C29" s="145"/>
      <c r="D29" s="92"/>
      <c r="E29" s="161" t="s">
        <v>168</v>
      </c>
      <c r="F29" s="161"/>
      <c r="G29" s="161"/>
      <c r="H29" s="161"/>
      <c r="I29" s="161"/>
      <c r="J29" s="161"/>
      <c r="K29" s="161"/>
      <c r="L29" s="161"/>
      <c r="M29" s="161"/>
      <c r="N29" s="5"/>
      <c r="O29" s="5"/>
      <c r="P29" s="5">
        <v>11</v>
      </c>
      <c r="Q29" s="5">
        <v>1</v>
      </c>
      <c r="R29" s="5"/>
      <c r="S29" s="98">
        <f aca="true" t="shared" si="2" ref="S29:S36">X29+AI29</f>
        <v>90</v>
      </c>
      <c r="T29" s="99"/>
      <c r="U29" s="98">
        <v>90</v>
      </c>
      <c r="V29" s="99"/>
      <c r="W29" s="36">
        <f>X29/30</f>
        <v>3</v>
      </c>
      <c r="X29" s="5">
        <f>Y29+AC29</f>
        <v>90</v>
      </c>
      <c r="Y29" s="5">
        <v>12</v>
      </c>
      <c r="Z29" s="5">
        <v>6</v>
      </c>
      <c r="AA29" s="5">
        <v>6</v>
      </c>
      <c r="AB29" s="5"/>
      <c r="AC29" s="5">
        <v>78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10"/>
      <c r="AT29" s="5">
        <v>1</v>
      </c>
      <c r="AU29" s="5"/>
      <c r="AV29" s="5"/>
      <c r="AW29" s="5"/>
      <c r="AX29" s="98" t="s">
        <v>428</v>
      </c>
      <c r="AY29" s="157"/>
      <c r="AZ29" s="157"/>
      <c r="BA29" s="157"/>
      <c r="BB29" s="157"/>
      <c r="BC29" s="157"/>
      <c r="BD29" s="219"/>
      <c r="BE29" s="77" t="s">
        <v>431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1" t="s">
        <v>289</v>
      </c>
      <c r="C30" s="145"/>
      <c r="D30" s="92"/>
      <c r="E30" s="210" t="s">
        <v>172</v>
      </c>
      <c r="F30" s="211"/>
      <c r="G30" s="211"/>
      <c r="H30" s="211"/>
      <c r="I30" s="211"/>
      <c r="J30" s="211"/>
      <c r="K30" s="211"/>
      <c r="L30" s="211"/>
      <c r="M30" s="212"/>
      <c r="N30" s="5"/>
      <c r="O30" s="5"/>
      <c r="P30" s="5">
        <v>11</v>
      </c>
      <c r="Q30" s="5">
        <v>1</v>
      </c>
      <c r="R30" s="5"/>
      <c r="S30" s="98">
        <f t="shared" si="2"/>
        <v>90</v>
      </c>
      <c r="T30" s="99"/>
      <c r="U30" s="98">
        <v>90</v>
      </c>
      <c r="V30" s="99"/>
      <c r="W30" s="36">
        <f>X30/30</f>
        <v>3</v>
      </c>
      <c r="X30" s="5">
        <f>Y30+AC30</f>
        <v>90</v>
      </c>
      <c r="Y30" s="5">
        <v>12</v>
      </c>
      <c r="Z30" s="5">
        <v>6</v>
      </c>
      <c r="AA30" s="5">
        <v>6</v>
      </c>
      <c r="AB30" s="5"/>
      <c r="AC30" s="5">
        <v>78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0"/>
      <c r="AT30" s="5">
        <v>1</v>
      </c>
      <c r="AU30" s="5"/>
      <c r="AV30" s="5"/>
      <c r="AW30" s="5"/>
      <c r="AX30" s="98" t="s">
        <v>428</v>
      </c>
      <c r="AY30" s="157"/>
      <c r="AZ30" s="157"/>
      <c r="BA30" s="157"/>
      <c r="BB30" s="157"/>
      <c r="BC30" s="157"/>
      <c r="BD30" s="219"/>
      <c r="BE30" s="77" t="s">
        <v>432</v>
      </c>
      <c r="BF30" s="78"/>
      <c r="BG30" s="78"/>
      <c r="BH30" s="78"/>
      <c r="BI30" s="78"/>
      <c r="BJ30" s="78"/>
      <c r="BK30" s="86"/>
    </row>
    <row r="31" spans="1:63" ht="25.5" customHeight="1">
      <c r="A31" s="5">
        <v>3</v>
      </c>
      <c r="B31" s="91" t="s">
        <v>290</v>
      </c>
      <c r="C31" s="145"/>
      <c r="D31" s="92"/>
      <c r="E31" s="161" t="s">
        <v>210</v>
      </c>
      <c r="F31" s="161"/>
      <c r="G31" s="161"/>
      <c r="H31" s="161"/>
      <c r="I31" s="161"/>
      <c r="J31" s="161"/>
      <c r="K31" s="161"/>
      <c r="L31" s="161"/>
      <c r="M31" s="161"/>
      <c r="N31" s="5"/>
      <c r="O31" s="5"/>
      <c r="P31" s="5">
        <v>11</v>
      </c>
      <c r="Q31" s="5">
        <v>1</v>
      </c>
      <c r="R31" s="5"/>
      <c r="S31" s="98">
        <f t="shared" si="2"/>
        <v>90</v>
      </c>
      <c r="T31" s="99"/>
      <c r="U31" s="98">
        <v>90</v>
      </c>
      <c r="V31" s="99"/>
      <c r="W31" s="36">
        <f>X31/30</f>
        <v>3</v>
      </c>
      <c r="X31" s="5">
        <f>Y31+AC31</f>
        <v>90</v>
      </c>
      <c r="Y31" s="5">
        <v>12</v>
      </c>
      <c r="Z31" s="5">
        <v>6</v>
      </c>
      <c r="AA31" s="5">
        <v>6</v>
      </c>
      <c r="AB31" s="5"/>
      <c r="AC31" s="5">
        <v>78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0"/>
      <c r="AT31" s="5">
        <v>1</v>
      </c>
      <c r="AU31" s="5"/>
      <c r="AV31" s="5"/>
      <c r="AW31" s="5"/>
      <c r="AX31" s="98" t="s">
        <v>428</v>
      </c>
      <c r="AY31" s="157"/>
      <c r="AZ31" s="157"/>
      <c r="BA31" s="157"/>
      <c r="BB31" s="157"/>
      <c r="BC31" s="157"/>
      <c r="BD31" s="219"/>
      <c r="BE31" s="77" t="s">
        <v>433</v>
      </c>
      <c r="BF31" s="78"/>
      <c r="BG31" s="78"/>
      <c r="BH31" s="78"/>
      <c r="BI31" s="78"/>
      <c r="BJ31" s="78"/>
      <c r="BK31" s="79"/>
    </row>
    <row r="32" spans="1:63" ht="26.25" customHeight="1">
      <c r="A32" s="5">
        <v>4</v>
      </c>
      <c r="B32" s="91" t="s">
        <v>291</v>
      </c>
      <c r="C32" s="145"/>
      <c r="D32" s="92"/>
      <c r="E32" s="210" t="s">
        <v>173</v>
      </c>
      <c r="F32" s="211"/>
      <c r="G32" s="211"/>
      <c r="H32" s="211"/>
      <c r="I32" s="211"/>
      <c r="J32" s="211"/>
      <c r="K32" s="211"/>
      <c r="L32" s="211"/>
      <c r="M32" s="212"/>
      <c r="N32" s="5"/>
      <c r="O32" s="5"/>
      <c r="P32" s="5">
        <v>11</v>
      </c>
      <c r="Q32" s="5">
        <v>1</v>
      </c>
      <c r="R32" s="5"/>
      <c r="S32" s="98">
        <f t="shared" si="2"/>
        <v>90</v>
      </c>
      <c r="T32" s="99"/>
      <c r="U32" s="98">
        <v>90</v>
      </c>
      <c r="V32" s="99"/>
      <c r="W32" s="36">
        <f>X32/30</f>
        <v>3</v>
      </c>
      <c r="X32" s="5">
        <f>Y32+AC32</f>
        <v>90</v>
      </c>
      <c r="Y32" s="5">
        <v>12</v>
      </c>
      <c r="Z32" s="5">
        <v>6</v>
      </c>
      <c r="AA32" s="5">
        <v>6</v>
      </c>
      <c r="AB32" s="5"/>
      <c r="AC32" s="5">
        <v>78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0"/>
      <c r="AT32" s="5">
        <v>1</v>
      </c>
      <c r="AU32" s="5"/>
      <c r="AV32" s="5"/>
      <c r="AW32" s="5"/>
      <c r="AX32" s="98" t="s">
        <v>428</v>
      </c>
      <c r="AY32" s="157"/>
      <c r="AZ32" s="157"/>
      <c r="BA32" s="157"/>
      <c r="BB32" s="157"/>
      <c r="BC32" s="157"/>
      <c r="BD32" s="219"/>
      <c r="BE32" s="77" t="s">
        <v>434</v>
      </c>
      <c r="BF32" s="78"/>
      <c r="BG32" s="78"/>
      <c r="BH32" s="78"/>
      <c r="BI32" s="78"/>
      <c r="BJ32" s="78"/>
      <c r="BK32" s="79"/>
    </row>
    <row r="33" spans="1:63" ht="25.5" customHeight="1">
      <c r="A33" s="5">
        <v>5</v>
      </c>
      <c r="B33" s="91" t="s">
        <v>333</v>
      </c>
      <c r="C33" s="145"/>
      <c r="D33" s="92"/>
      <c r="E33" s="210" t="s">
        <v>228</v>
      </c>
      <c r="F33" s="211"/>
      <c r="G33" s="211"/>
      <c r="H33" s="211"/>
      <c r="I33" s="211"/>
      <c r="J33" s="211"/>
      <c r="K33" s="211"/>
      <c r="L33" s="211"/>
      <c r="M33" s="212"/>
      <c r="N33" s="5"/>
      <c r="O33" s="5"/>
      <c r="P33" s="5">
        <v>11</v>
      </c>
      <c r="Q33" s="5">
        <v>1</v>
      </c>
      <c r="R33" s="5"/>
      <c r="S33" s="98">
        <f t="shared" si="2"/>
        <v>90</v>
      </c>
      <c r="T33" s="99"/>
      <c r="U33" s="98">
        <v>90</v>
      </c>
      <c r="V33" s="99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>AI33/30</f>
        <v>3</v>
      </c>
      <c r="AI33" s="5">
        <f>AJ33+AN33</f>
        <v>90</v>
      </c>
      <c r="AJ33" s="5">
        <v>12</v>
      </c>
      <c r="AK33" s="5">
        <v>6</v>
      </c>
      <c r="AL33" s="5">
        <v>6</v>
      </c>
      <c r="AM33" s="5"/>
      <c r="AN33" s="5">
        <v>78</v>
      </c>
      <c r="AO33" s="5"/>
      <c r="AP33" s="5"/>
      <c r="AQ33" s="5"/>
      <c r="AR33" s="5"/>
      <c r="AS33" s="5"/>
      <c r="AT33" s="5">
        <v>2</v>
      </c>
      <c r="AU33" s="5"/>
      <c r="AV33" s="5"/>
      <c r="AW33" s="5"/>
      <c r="AX33" s="98" t="s">
        <v>428</v>
      </c>
      <c r="AY33" s="157"/>
      <c r="AZ33" s="157"/>
      <c r="BA33" s="157"/>
      <c r="BB33" s="157"/>
      <c r="BC33" s="157"/>
      <c r="BD33" s="219"/>
      <c r="BE33" s="77" t="s">
        <v>431</v>
      </c>
      <c r="BF33" s="78"/>
      <c r="BG33" s="78"/>
      <c r="BH33" s="78"/>
      <c r="BI33" s="78"/>
      <c r="BJ33" s="78"/>
      <c r="BK33" s="79"/>
    </row>
    <row r="34" spans="1:63" ht="25.5" customHeight="1">
      <c r="A34" s="5">
        <v>6</v>
      </c>
      <c r="B34" s="91" t="s">
        <v>334</v>
      </c>
      <c r="C34" s="145"/>
      <c r="D34" s="92"/>
      <c r="E34" s="200" t="s">
        <v>175</v>
      </c>
      <c r="F34" s="201"/>
      <c r="G34" s="201"/>
      <c r="H34" s="201"/>
      <c r="I34" s="201"/>
      <c r="J34" s="201"/>
      <c r="K34" s="201"/>
      <c r="L34" s="201"/>
      <c r="M34" s="202"/>
      <c r="N34" s="5"/>
      <c r="O34" s="5"/>
      <c r="P34" s="5">
        <v>11</v>
      </c>
      <c r="Q34" s="5">
        <v>1</v>
      </c>
      <c r="R34" s="5"/>
      <c r="S34" s="98">
        <f t="shared" si="2"/>
        <v>90</v>
      </c>
      <c r="T34" s="99"/>
      <c r="U34" s="98">
        <v>90</v>
      </c>
      <c r="V34" s="99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>AI34/30</f>
        <v>3</v>
      </c>
      <c r="AI34" s="5">
        <f>AJ34+AN34</f>
        <v>90</v>
      </c>
      <c r="AJ34" s="5">
        <v>12</v>
      </c>
      <c r="AK34" s="5">
        <v>6</v>
      </c>
      <c r="AL34" s="5">
        <v>6</v>
      </c>
      <c r="AM34" s="5"/>
      <c r="AN34" s="5">
        <v>78</v>
      </c>
      <c r="AO34" s="5"/>
      <c r="AP34" s="5"/>
      <c r="AQ34" s="5"/>
      <c r="AR34" s="5"/>
      <c r="AS34" s="5"/>
      <c r="AT34" s="5">
        <v>2</v>
      </c>
      <c r="AU34" s="5"/>
      <c r="AV34" s="5"/>
      <c r="AW34" s="5"/>
      <c r="AX34" s="98" t="s">
        <v>428</v>
      </c>
      <c r="AY34" s="157"/>
      <c r="AZ34" s="157"/>
      <c r="BA34" s="157"/>
      <c r="BB34" s="157"/>
      <c r="BC34" s="157"/>
      <c r="BD34" s="219"/>
      <c r="BE34" s="77" t="s">
        <v>435</v>
      </c>
      <c r="BF34" s="78"/>
      <c r="BG34" s="78"/>
      <c r="BH34" s="78"/>
      <c r="BI34" s="78"/>
      <c r="BJ34" s="78"/>
      <c r="BK34" s="79"/>
    </row>
    <row r="35" spans="1:63" ht="25.5" customHeight="1">
      <c r="A35" s="5">
        <v>7</v>
      </c>
      <c r="B35" s="91" t="s">
        <v>335</v>
      </c>
      <c r="C35" s="145"/>
      <c r="D35" s="92"/>
      <c r="E35" s="161" t="s">
        <v>181</v>
      </c>
      <c r="F35" s="161"/>
      <c r="G35" s="161"/>
      <c r="H35" s="161"/>
      <c r="I35" s="161"/>
      <c r="J35" s="161"/>
      <c r="K35" s="161"/>
      <c r="L35" s="161"/>
      <c r="M35" s="161"/>
      <c r="N35" s="5"/>
      <c r="O35" s="5"/>
      <c r="P35" s="5">
        <v>11</v>
      </c>
      <c r="Q35" s="5">
        <v>1</v>
      </c>
      <c r="R35" s="5"/>
      <c r="S35" s="98">
        <f t="shared" si="2"/>
        <v>90</v>
      </c>
      <c r="T35" s="99"/>
      <c r="U35" s="98">
        <v>90</v>
      </c>
      <c r="V35" s="99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>AI35/30</f>
        <v>3</v>
      </c>
      <c r="AI35" s="5">
        <f>AJ35+AN35</f>
        <v>90</v>
      </c>
      <c r="AJ35" s="5">
        <v>12</v>
      </c>
      <c r="AK35" s="5">
        <v>6</v>
      </c>
      <c r="AL35" s="5">
        <v>6</v>
      </c>
      <c r="AM35" s="5"/>
      <c r="AN35" s="5">
        <v>78</v>
      </c>
      <c r="AO35" s="5"/>
      <c r="AP35" s="5"/>
      <c r="AQ35" s="5"/>
      <c r="AR35" s="5"/>
      <c r="AS35" s="5"/>
      <c r="AT35" s="5">
        <v>2</v>
      </c>
      <c r="AU35" s="5"/>
      <c r="AV35" s="5"/>
      <c r="AW35" s="5"/>
      <c r="AX35" s="98" t="s">
        <v>428</v>
      </c>
      <c r="AY35" s="157"/>
      <c r="AZ35" s="157"/>
      <c r="BA35" s="157"/>
      <c r="BB35" s="157"/>
      <c r="BC35" s="157"/>
      <c r="BD35" s="219"/>
      <c r="BE35" s="77" t="s">
        <v>436</v>
      </c>
      <c r="BF35" s="78"/>
      <c r="BG35" s="78"/>
      <c r="BH35" s="78"/>
      <c r="BI35" s="78"/>
      <c r="BJ35" s="78"/>
      <c r="BK35" s="79"/>
    </row>
    <row r="36" spans="1:63" ht="42" customHeight="1">
      <c r="A36" s="5">
        <v>8</v>
      </c>
      <c r="B36" s="91" t="s">
        <v>336</v>
      </c>
      <c r="C36" s="145"/>
      <c r="D36" s="92"/>
      <c r="E36" s="161" t="s">
        <v>176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5">
        <v>11</v>
      </c>
      <c r="Q36" s="10">
        <v>1</v>
      </c>
      <c r="R36" s="10"/>
      <c r="S36" s="98">
        <f t="shared" si="2"/>
        <v>90</v>
      </c>
      <c r="T36" s="99"/>
      <c r="U36" s="203">
        <v>90</v>
      </c>
      <c r="V36" s="205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>AI36/30</f>
        <v>3</v>
      </c>
      <c r="AI36" s="5">
        <f>AJ36+AN36</f>
        <v>90</v>
      </c>
      <c r="AJ36" s="5">
        <v>12</v>
      </c>
      <c r="AK36" s="5">
        <v>6</v>
      </c>
      <c r="AL36" s="5">
        <v>6</v>
      </c>
      <c r="AM36" s="5"/>
      <c r="AN36" s="5">
        <v>78</v>
      </c>
      <c r="AO36" s="5"/>
      <c r="AP36" s="10"/>
      <c r="AQ36" s="10"/>
      <c r="AR36" s="10"/>
      <c r="AS36" s="29"/>
      <c r="AT36" s="5">
        <v>2</v>
      </c>
      <c r="AU36" s="10"/>
      <c r="AV36" s="10"/>
      <c r="AW36" s="10"/>
      <c r="AX36" s="98" t="s">
        <v>428</v>
      </c>
      <c r="AY36" s="157"/>
      <c r="AZ36" s="157"/>
      <c r="BA36" s="157"/>
      <c r="BB36" s="157"/>
      <c r="BC36" s="157"/>
      <c r="BD36" s="219"/>
      <c r="BE36" s="77" t="s">
        <v>437</v>
      </c>
      <c r="BF36" s="78"/>
      <c r="BG36" s="78"/>
      <c r="BH36" s="78"/>
      <c r="BI36" s="78"/>
      <c r="BJ36" s="78"/>
      <c r="BK36" s="79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37:BD37"/>
    <mergeCell ref="U22:V22"/>
    <mergeCell ref="AX19:BD19"/>
    <mergeCell ref="B20:D20"/>
    <mergeCell ref="E20:M20"/>
    <mergeCell ref="S20:T20"/>
    <mergeCell ref="U20:V20"/>
    <mergeCell ref="AX20:BD20"/>
    <mergeCell ref="E19:M19"/>
    <mergeCell ref="S19:T19"/>
    <mergeCell ref="A37:M37"/>
    <mergeCell ref="S37:T37"/>
    <mergeCell ref="U37:V37"/>
    <mergeCell ref="B23:D23"/>
    <mergeCell ref="E23:M23"/>
    <mergeCell ref="S23:T23"/>
    <mergeCell ref="U24:V24"/>
    <mergeCell ref="B32:D32"/>
    <mergeCell ref="E32:M32"/>
    <mergeCell ref="S32:T32"/>
    <mergeCell ref="B31:D31"/>
    <mergeCell ref="E31:M31"/>
    <mergeCell ref="S31:T31"/>
    <mergeCell ref="U31:V31"/>
    <mergeCell ref="S35:T35"/>
    <mergeCell ref="B33:D33"/>
    <mergeCell ref="U32:V32"/>
    <mergeCell ref="E33:M33"/>
    <mergeCell ref="S33:T33"/>
    <mergeCell ref="U33:V33"/>
    <mergeCell ref="A1:BD1"/>
    <mergeCell ref="A2:BD2"/>
    <mergeCell ref="A8:A9"/>
    <mergeCell ref="B8:E8"/>
    <mergeCell ref="F8:I8"/>
    <mergeCell ref="O8:R8"/>
    <mergeCell ref="S8:W8"/>
    <mergeCell ref="J8:N8"/>
    <mergeCell ref="AJ8:AN8"/>
    <mergeCell ref="X8:AA8"/>
    <mergeCell ref="AF8:AI8"/>
    <mergeCell ref="AE15:AG16"/>
    <mergeCell ref="AD15:AD17"/>
    <mergeCell ref="AH15:AH17"/>
    <mergeCell ref="AI15:AI17"/>
    <mergeCell ref="B30:D30"/>
    <mergeCell ref="E30:M30"/>
    <mergeCell ref="S30:T30"/>
    <mergeCell ref="U30:V30"/>
    <mergeCell ref="Y16:Y17"/>
    <mergeCell ref="AO8:AR8"/>
    <mergeCell ref="AS8:AW8"/>
    <mergeCell ref="AX8:BA8"/>
    <mergeCell ref="A14:A17"/>
    <mergeCell ref="B14:D17"/>
    <mergeCell ref="E14:M17"/>
    <mergeCell ref="N14:O16"/>
    <mergeCell ref="P14:P17"/>
    <mergeCell ref="AJ16:AJ17"/>
    <mergeCell ref="AB8:AE8"/>
    <mergeCell ref="AS14:AV16"/>
    <mergeCell ref="AW14:AW17"/>
    <mergeCell ref="AJ15:AM15"/>
    <mergeCell ref="AN15:AN17"/>
    <mergeCell ref="AO15:AO17"/>
    <mergeCell ref="AP15:AR16"/>
    <mergeCell ref="AK16:AM16"/>
    <mergeCell ref="AH14:AR14"/>
    <mergeCell ref="X15:X17"/>
    <mergeCell ref="AC15:AC17"/>
    <mergeCell ref="U17:V17"/>
    <mergeCell ref="Y15:AB15"/>
    <mergeCell ref="Z16:AB16"/>
    <mergeCell ref="S14:V16"/>
    <mergeCell ref="U19:V19"/>
    <mergeCell ref="E25:M25"/>
    <mergeCell ref="S25:T25"/>
    <mergeCell ref="U25:V25"/>
    <mergeCell ref="W15:W17"/>
    <mergeCell ref="S17:T17"/>
    <mergeCell ref="Q14:R16"/>
    <mergeCell ref="A18:BD18"/>
    <mergeCell ref="B19:D19"/>
    <mergeCell ref="W14:AG14"/>
    <mergeCell ref="B26:D26"/>
    <mergeCell ref="E26:M26"/>
    <mergeCell ref="S26:T26"/>
    <mergeCell ref="U26:V26"/>
    <mergeCell ref="B24:D24"/>
    <mergeCell ref="S22:T22"/>
    <mergeCell ref="U23:V23"/>
    <mergeCell ref="E24:M24"/>
    <mergeCell ref="S24:T24"/>
    <mergeCell ref="B25:D25"/>
    <mergeCell ref="B27:D27"/>
    <mergeCell ref="E27:M27"/>
    <mergeCell ref="S27:T27"/>
    <mergeCell ref="U27:V27"/>
    <mergeCell ref="B29:D29"/>
    <mergeCell ref="E29:M29"/>
    <mergeCell ref="S29:T29"/>
    <mergeCell ref="U29:V29"/>
    <mergeCell ref="A28:BD28"/>
    <mergeCell ref="S36:T36"/>
    <mergeCell ref="U36:V36"/>
    <mergeCell ref="B34:D34"/>
    <mergeCell ref="E34:M34"/>
    <mergeCell ref="S34:T34"/>
    <mergeCell ref="U35:V35"/>
    <mergeCell ref="B36:D36"/>
    <mergeCell ref="U34:V34"/>
    <mergeCell ref="B35:D35"/>
    <mergeCell ref="E35:M35"/>
    <mergeCell ref="E41:M41"/>
    <mergeCell ref="AX14:BD17"/>
    <mergeCell ref="AX22:BD22"/>
    <mergeCell ref="AX23:BD23"/>
    <mergeCell ref="AX24:BD24"/>
    <mergeCell ref="AX25:BD25"/>
    <mergeCell ref="A21:BD21"/>
    <mergeCell ref="B22:D22"/>
    <mergeCell ref="E22:M22"/>
    <mergeCell ref="E36:M36"/>
    <mergeCell ref="AX35:BD35"/>
    <mergeCell ref="AX36:BD36"/>
    <mergeCell ref="AX26:BD26"/>
    <mergeCell ref="AX27:BD27"/>
    <mergeCell ref="AX33:BD33"/>
    <mergeCell ref="AX34:BD34"/>
    <mergeCell ref="AX29:BD29"/>
    <mergeCell ref="AX30:BD30"/>
    <mergeCell ref="AX32:BD32"/>
    <mergeCell ref="AX31:BD31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T45" sqref="T45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5.14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13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4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62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104" t="s">
        <v>455</v>
      </c>
      <c r="C22" s="104"/>
      <c r="D22" s="104"/>
      <c r="E22" s="97" t="s">
        <v>115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5">
        <v>11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5">
        <v>12</v>
      </c>
      <c r="AA22" s="5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192</v>
      </c>
      <c r="AT22" s="5"/>
      <c r="AU22" s="5"/>
      <c r="AV22" s="5"/>
      <c r="AW22" s="5"/>
      <c r="AX22" s="98" t="s">
        <v>231</v>
      </c>
      <c r="AY22" s="157"/>
      <c r="AZ22" s="157"/>
      <c r="BA22" s="157"/>
      <c r="BB22" s="157"/>
      <c r="BC22" s="157"/>
      <c r="BD22" s="99"/>
      <c r="BE22" s="71" t="s">
        <v>337</v>
      </c>
      <c r="BF22" s="72"/>
      <c r="BG22" s="72"/>
      <c r="BH22" s="72"/>
      <c r="BI22" s="72"/>
      <c r="BJ22" s="72"/>
      <c r="BK22" s="73"/>
    </row>
    <row r="23" spans="1:63" ht="25.5" customHeight="1">
      <c r="A23" s="5">
        <v>2</v>
      </c>
      <c r="B23" s="104" t="s">
        <v>456</v>
      </c>
      <c r="C23" s="104"/>
      <c r="D23" s="104"/>
      <c r="E23" s="97" t="s">
        <v>211</v>
      </c>
      <c r="F23" s="97"/>
      <c r="G23" s="97"/>
      <c r="H23" s="97"/>
      <c r="I23" s="97"/>
      <c r="J23" s="97"/>
      <c r="K23" s="97"/>
      <c r="L23" s="97"/>
      <c r="M23" s="97"/>
      <c r="N23" s="5"/>
      <c r="O23" s="5"/>
      <c r="P23" s="5">
        <v>11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5">
        <v>12</v>
      </c>
      <c r="AA23" s="5">
        <v>8</v>
      </c>
      <c r="AB23" s="5"/>
      <c r="AC23" s="5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192</v>
      </c>
      <c r="AT23" s="5"/>
      <c r="AU23" s="5"/>
      <c r="AV23" s="5"/>
      <c r="AW23" s="5"/>
      <c r="AX23" s="98" t="s">
        <v>231</v>
      </c>
      <c r="AY23" s="157"/>
      <c r="AZ23" s="157"/>
      <c r="BA23" s="157"/>
      <c r="BB23" s="157"/>
      <c r="BC23" s="157"/>
      <c r="BD23" s="99"/>
      <c r="BE23" s="71" t="s">
        <v>338</v>
      </c>
      <c r="BF23" s="72"/>
      <c r="BG23" s="72"/>
      <c r="BH23" s="72"/>
      <c r="BI23" s="72"/>
      <c r="BJ23" s="72"/>
      <c r="BK23" s="73"/>
    </row>
    <row r="24" spans="1:63" ht="25.5" customHeight="1">
      <c r="A24" s="5">
        <v>3</v>
      </c>
      <c r="B24" s="104" t="s">
        <v>457</v>
      </c>
      <c r="C24" s="104"/>
      <c r="D24" s="104"/>
      <c r="E24" s="97" t="s">
        <v>212</v>
      </c>
      <c r="F24" s="97"/>
      <c r="G24" s="97"/>
      <c r="H24" s="97"/>
      <c r="I24" s="97"/>
      <c r="J24" s="97"/>
      <c r="K24" s="97"/>
      <c r="L24" s="97"/>
      <c r="M24" s="97"/>
      <c r="N24" s="5"/>
      <c r="O24" s="5"/>
      <c r="P24" s="5">
        <v>11</v>
      </c>
      <c r="Q24" s="5">
        <v>1</v>
      </c>
      <c r="R24" s="5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5">
        <v>12</v>
      </c>
      <c r="AA24" s="5">
        <v>8</v>
      </c>
      <c r="AB24" s="5"/>
      <c r="AC24" s="5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57</v>
      </c>
      <c r="AT24" s="5"/>
      <c r="AU24" s="5"/>
      <c r="AV24" s="5"/>
      <c r="AW24" s="5"/>
      <c r="AX24" s="98" t="s">
        <v>231</v>
      </c>
      <c r="AY24" s="157"/>
      <c r="AZ24" s="157"/>
      <c r="BA24" s="157"/>
      <c r="BB24" s="157"/>
      <c r="BC24" s="157"/>
      <c r="BD24" s="99"/>
      <c r="BE24" s="71" t="s">
        <v>339</v>
      </c>
      <c r="BF24" s="72"/>
      <c r="BG24" s="72"/>
      <c r="BH24" s="72"/>
      <c r="BI24" s="72"/>
      <c r="BJ24" s="72"/>
      <c r="BK24" s="73"/>
    </row>
    <row r="25" spans="1:63" ht="25.5" customHeight="1">
      <c r="A25" s="5">
        <v>4</v>
      </c>
      <c r="B25" s="104" t="s">
        <v>458</v>
      </c>
      <c r="C25" s="104"/>
      <c r="D25" s="104"/>
      <c r="E25" s="97" t="s">
        <v>161</v>
      </c>
      <c r="F25" s="97"/>
      <c r="G25" s="97"/>
      <c r="H25" s="97"/>
      <c r="I25" s="97"/>
      <c r="J25" s="97"/>
      <c r="K25" s="97"/>
      <c r="L25" s="97"/>
      <c r="M25" s="97"/>
      <c r="N25" s="5"/>
      <c r="O25" s="5"/>
      <c r="P25" s="5">
        <v>11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5">
        <v>12</v>
      </c>
      <c r="AA25" s="5">
        <v>8</v>
      </c>
      <c r="AB25" s="5"/>
      <c r="AC25" s="5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192</v>
      </c>
      <c r="AT25" s="5"/>
      <c r="AU25" s="5"/>
      <c r="AV25" s="5"/>
      <c r="AW25" s="5"/>
      <c r="AX25" s="98" t="s">
        <v>231</v>
      </c>
      <c r="AY25" s="157"/>
      <c r="AZ25" s="157"/>
      <c r="BA25" s="157"/>
      <c r="BB25" s="157"/>
      <c r="BC25" s="157"/>
      <c r="BD25" s="99"/>
      <c r="BE25" s="71" t="s">
        <v>340</v>
      </c>
      <c r="BF25" s="72"/>
      <c r="BG25" s="72"/>
      <c r="BH25" s="72"/>
      <c r="BI25" s="72"/>
      <c r="BJ25" s="72"/>
      <c r="BK25" s="73"/>
    </row>
    <row r="26" spans="1:63" ht="25.5" customHeight="1">
      <c r="A26" s="5">
        <v>5</v>
      </c>
      <c r="B26" s="104" t="s">
        <v>459</v>
      </c>
      <c r="C26" s="104"/>
      <c r="D26" s="104"/>
      <c r="E26" s="97" t="s">
        <v>213</v>
      </c>
      <c r="F26" s="97"/>
      <c r="G26" s="97"/>
      <c r="H26" s="97"/>
      <c r="I26" s="97"/>
      <c r="J26" s="97"/>
      <c r="K26" s="97"/>
      <c r="L26" s="97"/>
      <c r="M26" s="97"/>
      <c r="N26" s="5"/>
      <c r="O26" s="5"/>
      <c r="P26" s="5">
        <v>11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10" t="s">
        <v>191</v>
      </c>
      <c r="AT26" s="5"/>
      <c r="AU26" s="5"/>
      <c r="AV26" s="5"/>
      <c r="AW26" s="5"/>
      <c r="AX26" s="98" t="s">
        <v>231</v>
      </c>
      <c r="AY26" s="157"/>
      <c r="AZ26" s="157"/>
      <c r="BA26" s="157"/>
      <c r="BB26" s="157"/>
      <c r="BC26" s="157"/>
      <c r="BD26" s="99"/>
      <c r="BE26" s="71" t="s">
        <v>341</v>
      </c>
      <c r="BF26" s="72"/>
      <c r="BG26" s="72"/>
      <c r="BH26" s="72"/>
      <c r="BI26" s="72"/>
      <c r="BJ26" s="72"/>
      <c r="BK26" s="73"/>
    </row>
    <row r="27" spans="1:63" ht="36" customHeight="1">
      <c r="A27" s="5">
        <v>6</v>
      </c>
      <c r="B27" s="104" t="s">
        <v>460</v>
      </c>
      <c r="C27" s="104"/>
      <c r="D27" s="104"/>
      <c r="E27" s="97" t="s">
        <v>214</v>
      </c>
      <c r="F27" s="97"/>
      <c r="G27" s="97"/>
      <c r="H27" s="97"/>
      <c r="I27" s="97"/>
      <c r="J27" s="97"/>
      <c r="K27" s="97"/>
      <c r="L27" s="97"/>
      <c r="M27" s="97"/>
      <c r="N27" s="5"/>
      <c r="O27" s="5"/>
      <c r="P27" s="5">
        <v>11</v>
      </c>
      <c r="Q27" s="5">
        <v>1</v>
      </c>
      <c r="R27" s="5"/>
      <c r="S27" s="98">
        <f t="shared" si="1"/>
        <v>135</v>
      </c>
      <c r="T27" s="99"/>
      <c r="U27" s="98">
        <v>135</v>
      </c>
      <c r="V27" s="99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5"/>
      <c r="AP27" s="5"/>
      <c r="AQ27" s="5"/>
      <c r="AR27" s="5"/>
      <c r="AS27" s="10" t="s">
        <v>191</v>
      </c>
      <c r="AT27" s="5"/>
      <c r="AU27" s="5"/>
      <c r="AV27" s="5"/>
      <c r="AW27" s="5"/>
      <c r="AX27" s="98" t="s">
        <v>231</v>
      </c>
      <c r="AY27" s="157"/>
      <c r="AZ27" s="157"/>
      <c r="BA27" s="157"/>
      <c r="BB27" s="157"/>
      <c r="BC27" s="157"/>
      <c r="BD27" s="99"/>
      <c r="BE27" s="71"/>
      <c r="BF27" s="72"/>
      <c r="BG27" s="72"/>
      <c r="BH27" s="72"/>
      <c r="BI27" s="72"/>
      <c r="BJ27" s="72"/>
      <c r="BK27" s="73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35.25" customHeight="1">
      <c r="A29" s="5">
        <v>1</v>
      </c>
      <c r="B29" s="91" t="s">
        <v>253</v>
      </c>
      <c r="C29" s="145"/>
      <c r="D29" s="92"/>
      <c r="E29" s="191" t="s">
        <v>160</v>
      </c>
      <c r="F29" s="191"/>
      <c r="G29" s="191"/>
      <c r="H29" s="191"/>
      <c r="I29" s="191"/>
      <c r="J29" s="191"/>
      <c r="K29" s="191"/>
      <c r="L29" s="191"/>
      <c r="M29" s="191"/>
      <c r="N29" s="5"/>
      <c r="O29" s="5"/>
      <c r="P29" s="5">
        <v>11</v>
      </c>
      <c r="Q29" s="5">
        <v>1</v>
      </c>
      <c r="R29" s="5"/>
      <c r="S29" s="98">
        <f aca="true" t="shared" si="2" ref="S29:S36">X29+AI29</f>
        <v>90</v>
      </c>
      <c r="T29" s="99"/>
      <c r="U29" s="98">
        <v>90</v>
      </c>
      <c r="V29" s="99"/>
      <c r="W29" s="36">
        <f>X29/30</f>
        <v>3</v>
      </c>
      <c r="X29" s="5">
        <f>Y29+AC29</f>
        <v>90</v>
      </c>
      <c r="Y29" s="5">
        <v>12</v>
      </c>
      <c r="Z29" s="5">
        <v>6</v>
      </c>
      <c r="AA29" s="5">
        <v>6</v>
      </c>
      <c r="AB29" s="5"/>
      <c r="AC29" s="5">
        <v>78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98" t="s">
        <v>231</v>
      </c>
      <c r="AY29" s="157"/>
      <c r="AZ29" s="157"/>
      <c r="BA29" s="157"/>
      <c r="BB29" s="157"/>
      <c r="BC29" s="157"/>
      <c r="BD29" s="99"/>
      <c r="BE29" s="71" t="s">
        <v>342</v>
      </c>
      <c r="BF29" s="72"/>
      <c r="BG29" s="72"/>
      <c r="BH29" s="72"/>
      <c r="BI29" s="72"/>
      <c r="BJ29" s="72"/>
      <c r="BK29" s="73"/>
    </row>
    <row r="30" spans="1:63" ht="38.25" customHeight="1">
      <c r="A30" s="5">
        <v>2</v>
      </c>
      <c r="B30" s="91" t="s">
        <v>254</v>
      </c>
      <c r="C30" s="145"/>
      <c r="D30" s="92"/>
      <c r="E30" s="192" t="s">
        <v>215</v>
      </c>
      <c r="F30" s="192"/>
      <c r="G30" s="192"/>
      <c r="H30" s="192"/>
      <c r="I30" s="192"/>
      <c r="J30" s="192"/>
      <c r="K30" s="192"/>
      <c r="L30" s="192"/>
      <c r="M30" s="192"/>
      <c r="N30" s="5"/>
      <c r="O30" s="5"/>
      <c r="P30" s="5">
        <v>11</v>
      </c>
      <c r="Q30" s="5">
        <v>1</v>
      </c>
      <c r="R30" s="5"/>
      <c r="S30" s="98">
        <f t="shared" si="2"/>
        <v>90</v>
      </c>
      <c r="T30" s="99"/>
      <c r="U30" s="98">
        <v>90</v>
      </c>
      <c r="V30" s="99"/>
      <c r="W30" s="36">
        <f>X30/30</f>
        <v>3</v>
      </c>
      <c r="X30" s="5">
        <f>Y30+AC30</f>
        <v>90</v>
      </c>
      <c r="Y30" s="5">
        <v>12</v>
      </c>
      <c r="Z30" s="5">
        <v>6</v>
      </c>
      <c r="AA30" s="5">
        <v>6</v>
      </c>
      <c r="AB30" s="5"/>
      <c r="AC30" s="5">
        <v>78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98" t="s">
        <v>231</v>
      </c>
      <c r="AY30" s="157"/>
      <c r="AZ30" s="157"/>
      <c r="BA30" s="157"/>
      <c r="BB30" s="157"/>
      <c r="BC30" s="157"/>
      <c r="BD30" s="99"/>
      <c r="BE30" s="71" t="s">
        <v>343</v>
      </c>
      <c r="BF30" s="72"/>
      <c r="BG30" s="72"/>
      <c r="BH30" s="72"/>
      <c r="BI30" s="72"/>
      <c r="BJ30" s="72"/>
      <c r="BK30" s="73"/>
    </row>
    <row r="31" spans="1:63" ht="30.75" customHeight="1">
      <c r="A31" s="5">
        <v>3</v>
      </c>
      <c r="B31" s="91" t="s">
        <v>255</v>
      </c>
      <c r="C31" s="145"/>
      <c r="D31" s="92"/>
      <c r="E31" s="97" t="s">
        <v>216</v>
      </c>
      <c r="F31" s="97"/>
      <c r="G31" s="97"/>
      <c r="H31" s="97"/>
      <c r="I31" s="97"/>
      <c r="J31" s="97"/>
      <c r="K31" s="97"/>
      <c r="L31" s="97"/>
      <c r="M31" s="97"/>
      <c r="N31" s="5"/>
      <c r="O31" s="5"/>
      <c r="P31" s="5">
        <v>11</v>
      </c>
      <c r="Q31" s="5">
        <v>1</v>
      </c>
      <c r="R31" s="5"/>
      <c r="S31" s="98">
        <f t="shared" si="2"/>
        <v>90</v>
      </c>
      <c r="T31" s="99"/>
      <c r="U31" s="98">
        <v>90</v>
      </c>
      <c r="V31" s="99"/>
      <c r="W31" s="36">
        <f>X31/30</f>
        <v>3</v>
      </c>
      <c r="X31" s="5">
        <f>Y31+AC31</f>
        <v>90</v>
      </c>
      <c r="Y31" s="5">
        <v>12</v>
      </c>
      <c r="Z31" s="5">
        <v>6</v>
      </c>
      <c r="AA31" s="5">
        <v>6</v>
      </c>
      <c r="AB31" s="5"/>
      <c r="AC31" s="5">
        <v>78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98" t="s">
        <v>231</v>
      </c>
      <c r="AY31" s="157"/>
      <c r="AZ31" s="157"/>
      <c r="BA31" s="157"/>
      <c r="BB31" s="157"/>
      <c r="BC31" s="157"/>
      <c r="BD31" s="99"/>
      <c r="BE31" s="71" t="s">
        <v>343</v>
      </c>
      <c r="BF31" s="72"/>
      <c r="BG31" s="72"/>
      <c r="BH31" s="72"/>
      <c r="BI31" s="72"/>
      <c r="BJ31" s="72"/>
      <c r="BK31" s="73"/>
    </row>
    <row r="32" spans="1:63" ht="25.5" customHeight="1">
      <c r="A32" s="5">
        <v>4</v>
      </c>
      <c r="B32" s="91" t="s">
        <v>256</v>
      </c>
      <c r="C32" s="145"/>
      <c r="D32" s="92"/>
      <c r="E32" s="161" t="s">
        <v>217</v>
      </c>
      <c r="F32" s="161"/>
      <c r="G32" s="161"/>
      <c r="H32" s="161"/>
      <c r="I32" s="161"/>
      <c r="J32" s="161"/>
      <c r="K32" s="161"/>
      <c r="L32" s="161"/>
      <c r="M32" s="161"/>
      <c r="N32" s="5"/>
      <c r="O32" s="5"/>
      <c r="P32" s="5">
        <v>11</v>
      </c>
      <c r="Q32" s="5">
        <v>1</v>
      </c>
      <c r="R32" s="5"/>
      <c r="S32" s="98">
        <f t="shared" si="2"/>
        <v>90</v>
      </c>
      <c r="T32" s="99"/>
      <c r="U32" s="98">
        <v>90</v>
      </c>
      <c r="V32" s="99"/>
      <c r="W32" s="36">
        <f>X32/30</f>
        <v>3</v>
      </c>
      <c r="X32" s="5">
        <f>Y32+AC32</f>
        <v>90</v>
      </c>
      <c r="Y32" s="5">
        <v>12</v>
      </c>
      <c r="Z32" s="5">
        <v>6</v>
      </c>
      <c r="AA32" s="5">
        <v>6</v>
      </c>
      <c r="AB32" s="5"/>
      <c r="AC32" s="5">
        <v>78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98" t="s">
        <v>231</v>
      </c>
      <c r="AY32" s="157"/>
      <c r="AZ32" s="157"/>
      <c r="BA32" s="157"/>
      <c r="BB32" s="157"/>
      <c r="BC32" s="157"/>
      <c r="BD32" s="99"/>
      <c r="BE32" s="71" t="s">
        <v>344</v>
      </c>
      <c r="BF32" s="72"/>
      <c r="BG32" s="72"/>
      <c r="BH32" s="72"/>
      <c r="BI32" s="72"/>
      <c r="BJ32" s="72"/>
      <c r="BK32" s="73"/>
    </row>
    <row r="33" spans="1:63" ht="25.5" customHeight="1">
      <c r="A33" s="5">
        <v>5</v>
      </c>
      <c r="B33" s="91" t="s">
        <v>296</v>
      </c>
      <c r="C33" s="145"/>
      <c r="D33" s="92"/>
      <c r="E33" s="97" t="s">
        <v>116</v>
      </c>
      <c r="F33" s="97"/>
      <c r="G33" s="97"/>
      <c r="H33" s="97"/>
      <c r="I33" s="97"/>
      <c r="J33" s="97"/>
      <c r="K33" s="97"/>
      <c r="L33" s="97"/>
      <c r="M33" s="97"/>
      <c r="N33" s="5"/>
      <c r="O33" s="5"/>
      <c r="P33" s="5">
        <v>11</v>
      </c>
      <c r="Q33" s="5">
        <v>1</v>
      </c>
      <c r="R33" s="5"/>
      <c r="S33" s="98">
        <f t="shared" si="2"/>
        <v>90</v>
      </c>
      <c r="T33" s="99"/>
      <c r="U33" s="98">
        <v>90</v>
      </c>
      <c r="V33" s="99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>AI33/30</f>
        <v>3</v>
      </c>
      <c r="AI33" s="5">
        <f>AJ33+AN33</f>
        <v>90</v>
      </c>
      <c r="AJ33" s="5">
        <v>12</v>
      </c>
      <c r="AK33" s="5">
        <v>6</v>
      </c>
      <c r="AL33" s="5">
        <v>6</v>
      </c>
      <c r="AM33" s="5"/>
      <c r="AN33" s="5">
        <v>78</v>
      </c>
      <c r="AO33" s="5"/>
      <c r="AP33" s="5"/>
      <c r="AQ33" s="5"/>
      <c r="AR33" s="5"/>
      <c r="AS33" s="5"/>
      <c r="AT33" s="5">
        <v>2</v>
      </c>
      <c r="AU33" s="5"/>
      <c r="AV33" s="5"/>
      <c r="AW33" s="5"/>
      <c r="AX33" s="98" t="s">
        <v>231</v>
      </c>
      <c r="AY33" s="157"/>
      <c r="AZ33" s="157"/>
      <c r="BA33" s="157"/>
      <c r="BB33" s="157"/>
      <c r="BC33" s="157"/>
      <c r="BD33" s="99"/>
      <c r="BE33" s="71" t="s">
        <v>345</v>
      </c>
      <c r="BF33" s="72"/>
      <c r="BG33" s="72"/>
      <c r="BH33" s="72"/>
      <c r="BI33" s="72"/>
      <c r="BJ33" s="72"/>
      <c r="BK33" s="73"/>
    </row>
    <row r="34" spans="1:63" ht="30" customHeight="1">
      <c r="A34" s="5">
        <v>6</v>
      </c>
      <c r="B34" s="91" t="s">
        <v>297</v>
      </c>
      <c r="C34" s="145"/>
      <c r="D34" s="92"/>
      <c r="E34" s="97" t="s">
        <v>218</v>
      </c>
      <c r="F34" s="97"/>
      <c r="G34" s="97"/>
      <c r="H34" s="97"/>
      <c r="I34" s="97"/>
      <c r="J34" s="97"/>
      <c r="K34" s="97"/>
      <c r="L34" s="97"/>
      <c r="M34" s="97"/>
      <c r="N34" s="5"/>
      <c r="O34" s="5"/>
      <c r="P34" s="5">
        <v>11</v>
      </c>
      <c r="Q34" s="5">
        <v>1</v>
      </c>
      <c r="R34" s="5"/>
      <c r="S34" s="98">
        <f t="shared" si="2"/>
        <v>90</v>
      </c>
      <c r="T34" s="99"/>
      <c r="U34" s="98">
        <v>90</v>
      </c>
      <c r="V34" s="99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>AI34/30</f>
        <v>3</v>
      </c>
      <c r="AI34" s="5">
        <f>AJ34+AN34</f>
        <v>90</v>
      </c>
      <c r="AJ34" s="5">
        <v>12</v>
      </c>
      <c r="AK34" s="5">
        <v>6</v>
      </c>
      <c r="AL34" s="5">
        <v>6</v>
      </c>
      <c r="AM34" s="5"/>
      <c r="AN34" s="5">
        <v>78</v>
      </c>
      <c r="AO34" s="5"/>
      <c r="AP34" s="5"/>
      <c r="AQ34" s="5"/>
      <c r="AR34" s="5"/>
      <c r="AS34" s="5"/>
      <c r="AT34" s="5">
        <v>2</v>
      </c>
      <c r="AU34" s="5"/>
      <c r="AV34" s="5"/>
      <c r="AW34" s="5"/>
      <c r="AX34" s="98" t="s">
        <v>231</v>
      </c>
      <c r="AY34" s="157"/>
      <c r="AZ34" s="157"/>
      <c r="BA34" s="157"/>
      <c r="BB34" s="157"/>
      <c r="BC34" s="157"/>
      <c r="BD34" s="99"/>
      <c r="BE34" s="71" t="s">
        <v>346</v>
      </c>
      <c r="BF34" s="72"/>
      <c r="BG34" s="72"/>
      <c r="BH34" s="72"/>
      <c r="BI34" s="72"/>
      <c r="BJ34" s="72"/>
      <c r="BK34" s="73"/>
    </row>
    <row r="35" spans="1:63" ht="29.25" customHeight="1">
      <c r="A35" s="5">
        <v>7</v>
      </c>
      <c r="B35" s="91" t="s">
        <v>298</v>
      </c>
      <c r="C35" s="145"/>
      <c r="D35" s="92"/>
      <c r="E35" s="97" t="s">
        <v>219</v>
      </c>
      <c r="F35" s="97"/>
      <c r="G35" s="97"/>
      <c r="H35" s="97"/>
      <c r="I35" s="97"/>
      <c r="J35" s="97"/>
      <c r="K35" s="97"/>
      <c r="L35" s="97"/>
      <c r="M35" s="97"/>
      <c r="N35" s="5"/>
      <c r="O35" s="5"/>
      <c r="P35" s="5">
        <v>11</v>
      </c>
      <c r="Q35" s="5">
        <v>1</v>
      </c>
      <c r="R35" s="5"/>
      <c r="S35" s="98">
        <f t="shared" si="2"/>
        <v>90</v>
      </c>
      <c r="T35" s="99"/>
      <c r="U35" s="98">
        <v>90</v>
      </c>
      <c r="V35" s="99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>AI35/30</f>
        <v>3</v>
      </c>
      <c r="AI35" s="5">
        <f>AJ35+AN35</f>
        <v>90</v>
      </c>
      <c r="AJ35" s="5">
        <v>12</v>
      </c>
      <c r="AK35" s="5">
        <v>6</v>
      </c>
      <c r="AL35" s="5">
        <v>6</v>
      </c>
      <c r="AM35" s="5"/>
      <c r="AN35" s="5">
        <v>78</v>
      </c>
      <c r="AO35" s="5"/>
      <c r="AP35" s="5"/>
      <c r="AQ35" s="5"/>
      <c r="AR35" s="5"/>
      <c r="AS35" s="5"/>
      <c r="AT35" s="5">
        <v>2</v>
      </c>
      <c r="AU35" s="5"/>
      <c r="AV35" s="5"/>
      <c r="AW35" s="5"/>
      <c r="AX35" s="98" t="s">
        <v>231</v>
      </c>
      <c r="AY35" s="157"/>
      <c r="AZ35" s="157"/>
      <c r="BA35" s="157"/>
      <c r="BB35" s="157"/>
      <c r="BC35" s="157"/>
      <c r="BD35" s="99"/>
      <c r="BE35" s="71" t="s">
        <v>343</v>
      </c>
      <c r="BF35" s="72"/>
      <c r="BG35" s="72"/>
      <c r="BH35" s="72"/>
      <c r="BI35" s="72"/>
      <c r="BJ35" s="72"/>
      <c r="BK35" s="73"/>
    </row>
    <row r="36" spans="1:63" ht="26.25" customHeight="1">
      <c r="A36" s="5">
        <v>8</v>
      </c>
      <c r="B36" s="91" t="s">
        <v>299</v>
      </c>
      <c r="C36" s="145"/>
      <c r="D36" s="92"/>
      <c r="E36" s="161" t="s">
        <v>220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5">
        <v>11</v>
      </c>
      <c r="Q36" s="10">
        <v>1</v>
      </c>
      <c r="R36" s="10"/>
      <c r="S36" s="98">
        <f t="shared" si="2"/>
        <v>90</v>
      </c>
      <c r="T36" s="99"/>
      <c r="U36" s="98">
        <v>90</v>
      </c>
      <c r="V36" s="99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>AI36/30</f>
        <v>3</v>
      </c>
      <c r="AI36" s="5">
        <f>AJ36+AN36</f>
        <v>90</v>
      </c>
      <c r="AJ36" s="5">
        <v>12</v>
      </c>
      <c r="AK36" s="5">
        <v>6</v>
      </c>
      <c r="AL36" s="5">
        <v>6</v>
      </c>
      <c r="AM36" s="5"/>
      <c r="AN36" s="5">
        <v>78</v>
      </c>
      <c r="AO36" s="5"/>
      <c r="AP36" s="10"/>
      <c r="AQ36" s="10"/>
      <c r="AR36" s="10"/>
      <c r="AS36" s="29"/>
      <c r="AT36" s="29" t="s">
        <v>59</v>
      </c>
      <c r="AU36" s="10"/>
      <c r="AV36" s="10"/>
      <c r="AW36" s="10"/>
      <c r="AX36" s="98" t="s">
        <v>231</v>
      </c>
      <c r="AY36" s="157"/>
      <c r="AZ36" s="157"/>
      <c r="BA36" s="157"/>
      <c r="BB36" s="157"/>
      <c r="BC36" s="157"/>
      <c r="BD36" s="99"/>
      <c r="BE36" s="71" t="s">
        <v>347</v>
      </c>
      <c r="BF36" s="72"/>
      <c r="BG36" s="72"/>
      <c r="BH36" s="72"/>
      <c r="BI36" s="72"/>
      <c r="BJ36" s="72"/>
      <c r="BK36" s="73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>
      <c r="A43" s="1"/>
      <c r="B43" s="1"/>
      <c r="C43" s="1"/>
      <c r="D43" s="1"/>
      <c r="E43" s="158"/>
      <c r="F43" s="158"/>
      <c r="G43" s="158"/>
      <c r="H43" s="158"/>
      <c r="I43" s="158"/>
      <c r="J43" s="158"/>
      <c r="K43" s="158"/>
      <c r="L43" s="158"/>
      <c r="M43" s="15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58"/>
      <c r="F44" s="158"/>
      <c r="G44" s="158"/>
      <c r="H44" s="158"/>
      <c r="I44" s="158"/>
      <c r="J44" s="158"/>
      <c r="K44" s="158"/>
      <c r="L44" s="158"/>
      <c r="M44" s="15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58"/>
      <c r="F45" s="158"/>
      <c r="G45" s="158"/>
      <c r="H45" s="158"/>
      <c r="I45" s="158"/>
      <c r="J45" s="158"/>
      <c r="K45" s="158"/>
      <c r="L45" s="158"/>
      <c r="M45" s="15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5:13" ht="12.75">
      <c r="E46" s="159"/>
      <c r="F46" s="159"/>
      <c r="G46" s="159"/>
      <c r="H46" s="159"/>
      <c r="I46" s="159"/>
      <c r="J46" s="159"/>
      <c r="K46" s="159"/>
      <c r="L46" s="159"/>
      <c r="M46" s="159"/>
    </row>
    <row r="47" spans="5:13" ht="12.75">
      <c r="E47" s="159"/>
      <c r="F47" s="159"/>
      <c r="G47" s="159"/>
      <c r="H47" s="159"/>
      <c r="I47" s="159"/>
      <c r="J47" s="159"/>
      <c r="K47" s="159"/>
      <c r="L47" s="159"/>
      <c r="M47" s="159"/>
    </row>
  </sheetData>
  <sheetProtection/>
  <mergeCells count="138">
    <mergeCell ref="S20:T20"/>
    <mergeCell ref="U20:V20"/>
    <mergeCell ref="AX20:BD20"/>
    <mergeCell ref="A18:BD18"/>
    <mergeCell ref="AX37:BD37"/>
    <mergeCell ref="A28:BD28"/>
    <mergeCell ref="B19:D19"/>
    <mergeCell ref="E19:M19"/>
    <mergeCell ref="S19:T19"/>
    <mergeCell ref="U19:V19"/>
    <mergeCell ref="AX19:BD19"/>
    <mergeCell ref="B20:D20"/>
    <mergeCell ref="E20:M20"/>
    <mergeCell ref="S31:T31"/>
    <mergeCell ref="U31:V31"/>
    <mergeCell ref="AX31:BD31"/>
    <mergeCell ref="A21:BD21"/>
    <mergeCell ref="B22:D22"/>
    <mergeCell ref="E22:M22"/>
    <mergeCell ref="B23:D23"/>
    <mergeCell ref="B32:D32"/>
    <mergeCell ref="E32:M32"/>
    <mergeCell ref="S32:T32"/>
    <mergeCell ref="U32:V32"/>
    <mergeCell ref="AX29:BD29"/>
    <mergeCell ref="B30:D30"/>
    <mergeCell ref="E30:M30"/>
    <mergeCell ref="S30:T30"/>
    <mergeCell ref="U30:V30"/>
    <mergeCell ref="AX30:BD30"/>
    <mergeCell ref="S34:T34"/>
    <mergeCell ref="U34:V34"/>
    <mergeCell ref="S35:T35"/>
    <mergeCell ref="U35:V35"/>
    <mergeCell ref="B29:D29"/>
    <mergeCell ref="E29:M29"/>
    <mergeCell ref="S29:T29"/>
    <mergeCell ref="U29:V29"/>
    <mergeCell ref="E35:M35"/>
    <mergeCell ref="B31:D31"/>
    <mergeCell ref="E23:M23"/>
    <mergeCell ref="AX22:BD22"/>
    <mergeCell ref="AX23:BD23"/>
    <mergeCell ref="S22:T22"/>
    <mergeCell ref="U22:V22"/>
    <mergeCell ref="S23:T23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P15:AR16"/>
    <mergeCell ref="W14:AG14"/>
    <mergeCell ref="AH14:AR14"/>
    <mergeCell ref="Y16:Y17"/>
    <mergeCell ref="Z16:AB16"/>
    <mergeCell ref="AJ16:AJ17"/>
    <mergeCell ref="AK16:AM16"/>
    <mergeCell ref="W15:W17"/>
    <mergeCell ref="Y15:AB15"/>
    <mergeCell ref="AH15:AH17"/>
    <mergeCell ref="AI15:AI17"/>
    <mergeCell ref="AD15:AD17"/>
    <mergeCell ref="AE15:AG16"/>
    <mergeCell ref="S25:T25"/>
    <mergeCell ref="B24:D24"/>
    <mergeCell ref="E24:M24"/>
    <mergeCell ref="E25:M25"/>
    <mergeCell ref="U23:V23"/>
    <mergeCell ref="X15:X17"/>
    <mergeCell ref="U17:V17"/>
    <mergeCell ref="S14:V16"/>
    <mergeCell ref="Q14:R16"/>
    <mergeCell ref="AX14:BD17"/>
    <mergeCell ref="B26:D26"/>
    <mergeCell ref="E26:M26"/>
    <mergeCell ref="S26:T26"/>
    <mergeCell ref="U26:V26"/>
    <mergeCell ref="AX24:BD24"/>
    <mergeCell ref="AX25:BD25"/>
    <mergeCell ref="S17:T17"/>
    <mergeCell ref="AC15:AC17"/>
    <mergeCell ref="S27:T27"/>
    <mergeCell ref="U27:V27"/>
    <mergeCell ref="B27:D27"/>
    <mergeCell ref="E27:M27"/>
    <mergeCell ref="B25:D25"/>
    <mergeCell ref="B33:D33"/>
    <mergeCell ref="E33:M33"/>
    <mergeCell ref="S33:T33"/>
    <mergeCell ref="U33:V33"/>
    <mergeCell ref="E31:M31"/>
    <mergeCell ref="E46:M46"/>
    <mergeCell ref="E47:M47"/>
    <mergeCell ref="E41:M41"/>
    <mergeCell ref="E43:M43"/>
    <mergeCell ref="B36:D36"/>
    <mergeCell ref="E36:M36"/>
    <mergeCell ref="S24:T24"/>
    <mergeCell ref="U24:V24"/>
    <mergeCell ref="U25:V25"/>
    <mergeCell ref="AX35:BD35"/>
    <mergeCell ref="E44:M44"/>
    <mergeCell ref="AX26:BD26"/>
    <mergeCell ref="AX27:BD27"/>
    <mergeCell ref="AX33:BD33"/>
    <mergeCell ref="AX34:BD34"/>
    <mergeCell ref="E34:M34"/>
    <mergeCell ref="AX32:BD32"/>
    <mergeCell ref="E45:M45"/>
    <mergeCell ref="S36:T36"/>
    <mergeCell ref="U36:V36"/>
    <mergeCell ref="S37:T37"/>
    <mergeCell ref="U37:V37"/>
    <mergeCell ref="AX36:BD36"/>
    <mergeCell ref="A37:M37"/>
    <mergeCell ref="B34:D34"/>
    <mergeCell ref="B35:D35"/>
  </mergeCells>
  <conditionalFormatting sqref="S19:AR20">
    <cfRule type="cellIs" priority="3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Z5" sqref="Z5:AE5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6.71093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227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104" t="s">
        <v>461</v>
      </c>
      <c r="C22" s="104"/>
      <c r="D22" s="104"/>
      <c r="E22" s="97" t="s">
        <v>98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10">
        <v>11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5">
        <v>12</v>
      </c>
      <c r="AA22" s="5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57</v>
      </c>
      <c r="AT22" s="5"/>
      <c r="AU22" s="5"/>
      <c r="AV22" s="5"/>
      <c r="AW22" s="5"/>
      <c r="AX22" s="98" t="s">
        <v>348</v>
      </c>
      <c r="AY22" s="157"/>
      <c r="AZ22" s="157"/>
      <c r="BA22" s="157"/>
      <c r="BB22" s="157"/>
      <c r="BC22" s="157"/>
      <c r="BD22" s="99"/>
      <c r="BE22" s="71" t="s">
        <v>349</v>
      </c>
      <c r="BF22" s="72"/>
      <c r="BG22" s="72"/>
      <c r="BH22" s="72"/>
      <c r="BI22" s="72"/>
      <c r="BJ22" s="72"/>
      <c r="BK22" s="73"/>
    </row>
    <row r="23" spans="1:63" ht="25.5" customHeight="1">
      <c r="A23" s="5">
        <v>2</v>
      </c>
      <c r="B23" s="104" t="s">
        <v>462</v>
      </c>
      <c r="C23" s="104"/>
      <c r="D23" s="104"/>
      <c r="E23" s="97" t="s">
        <v>99</v>
      </c>
      <c r="F23" s="97"/>
      <c r="G23" s="97"/>
      <c r="H23" s="97"/>
      <c r="I23" s="97"/>
      <c r="J23" s="97"/>
      <c r="K23" s="97"/>
      <c r="L23" s="97"/>
      <c r="M23" s="97"/>
      <c r="N23" s="5"/>
      <c r="O23" s="5"/>
      <c r="P23" s="10">
        <v>11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5">
        <v>12</v>
      </c>
      <c r="AA23" s="5">
        <v>8</v>
      </c>
      <c r="AB23" s="5"/>
      <c r="AC23" s="5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57</v>
      </c>
      <c r="AT23" s="5"/>
      <c r="AU23" s="5"/>
      <c r="AV23" s="5"/>
      <c r="AW23" s="5"/>
      <c r="AX23" s="98" t="s">
        <v>348</v>
      </c>
      <c r="AY23" s="157"/>
      <c r="AZ23" s="157"/>
      <c r="BA23" s="157"/>
      <c r="BB23" s="157"/>
      <c r="BC23" s="157"/>
      <c r="BD23" s="99"/>
      <c r="BE23" s="71" t="s">
        <v>350</v>
      </c>
      <c r="BF23" s="72"/>
      <c r="BG23" s="72"/>
      <c r="BH23" s="72"/>
      <c r="BI23" s="72"/>
      <c r="BJ23" s="72"/>
      <c r="BK23" s="73"/>
    </row>
    <row r="24" spans="1:63" ht="25.5" customHeight="1">
      <c r="A24" s="5">
        <v>3</v>
      </c>
      <c r="B24" s="104" t="s">
        <v>463</v>
      </c>
      <c r="C24" s="104"/>
      <c r="D24" s="104"/>
      <c r="E24" s="97" t="s">
        <v>100</v>
      </c>
      <c r="F24" s="97"/>
      <c r="G24" s="97"/>
      <c r="H24" s="97"/>
      <c r="I24" s="97"/>
      <c r="J24" s="97"/>
      <c r="K24" s="97"/>
      <c r="L24" s="97"/>
      <c r="M24" s="97"/>
      <c r="N24" s="5"/>
      <c r="O24" s="5"/>
      <c r="P24" s="10">
        <v>11</v>
      </c>
      <c r="Q24" s="5">
        <v>1</v>
      </c>
      <c r="R24" s="5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5">
        <v>12</v>
      </c>
      <c r="AA24" s="5">
        <v>8</v>
      </c>
      <c r="AB24" s="5"/>
      <c r="AC24" s="5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192</v>
      </c>
      <c r="AT24" s="5"/>
      <c r="AU24" s="5"/>
      <c r="AV24" s="5"/>
      <c r="AW24" s="5"/>
      <c r="AX24" s="98" t="s">
        <v>348</v>
      </c>
      <c r="AY24" s="157"/>
      <c r="AZ24" s="157"/>
      <c r="BA24" s="157"/>
      <c r="BB24" s="157"/>
      <c r="BC24" s="157"/>
      <c r="BD24" s="99"/>
      <c r="BE24" s="71"/>
      <c r="BF24" s="72"/>
      <c r="BG24" s="72"/>
      <c r="BH24" s="72"/>
      <c r="BI24" s="72"/>
      <c r="BJ24" s="72"/>
      <c r="BK24" s="73"/>
    </row>
    <row r="25" spans="1:63" ht="25.5" customHeight="1">
      <c r="A25" s="5">
        <v>4</v>
      </c>
      <c r="B25" s="104" t="s">
        <v>464</v>
      </c>
      <c r="C25" s="104"/>
      <c r="D25" s="104"/>
      <c r="E25" s="97" t="s">
        <v>101</v>
      </c>
      <c r="F25" s="97"/>
      <c r="G25" s="97"/>
      <c r="H25" s="97"/>
      <c r="I25" s="97"/>
      <c r="J25" s="97"/>
      <c r="K25" s="97"/>
      <c r="L25" s="97"/>
      <c r="M25" s="97"/>
      <c r="N25" s="5"/>
      <c r="O25" s="5"/>
      <c r="P25" s="10">
        <v>11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5">
        <v>12</v>
      </c>
      <c r="AA25" s="5">
        <v>8</v>
      </c>
      <c r="AB25" s="5"/>
      <c r="AC25" s="5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57</v>
      </c>
      <c r="AT25" s="5"/>
      <c r="AU25" s="5"/>
      <c r="AV25" s="5"/>
      <c r="AW25" s="5"/>
      <c r="AX25" s="98" t="s">
        <v>348</v>
      </c>
      <c r="AY25" s="157"/>
      <c r="AZ25" s="157"/>
      <c r="BA25" s="157"/>
      <c r="BB25" s="157"/>
      <c r="BC25" s="157"/>
      <c r="BD25" s="99"/>
      <c r="BE25" s="71" t="s">
        <v>351</v>
      </c>
      <c r="BF25" s="72"/>
      <c r="BG25" s="72"/>
      <c r="BH25" s="72"/>
      <c r="BI25" s="72"/>
      <c r="BJ25" s="72"/>
      <c r="BK25" s="73"/>
    </row>
    <row r="26" spans="1:63" ht="25.5" customHeight="1">
      <c r="A26" s="5">
        <v>5</v>
      </c>
      <c r="B26" s="104" t="s">
        <v>465</v>
      </c>
      <c r="C26" s="104"/>
      <c r="D26" s="104"/>
      <c r="E26" s="97" t="s">
        <v>105</v>
      </c>
      <c r="F26" s="97"/>
      <c r="G26" s="97"/>
      <c r="H26" s="97"/>
      <c r="I26" s="97"/>
      <c r="J26" s="97"/>
      <c r="K26" s="97"/>
      <c r="L26" s="97"/>
      <c r="M26" s="97"/>
      <c r="N26" s="5"/>
      <c r="O26" s="5"/>
      <c r="P26" s="10">
        <v>11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5" t="s">
        <v>191</v>
      </c>
      <c r="AT26" s="5"/>
      <c r="AU26" s="5"/>
      <c r="AV26" s="5"/>
      <c r="AW26" s="5"/>
      <c r="AX26" s="98" t="s">
        <v>348</v>
      </c>
      <c r="AY26" s="157"/>
      <c r="AZ26" s="157"/>
      <c r="BA26" s="157"/>
      <c r="BB26" s="157"/>
      <c r="BC26" s="157"/>
      <c r="BD26" s="99"/>
      <c r="BE26" s="71" t="s">
        <v>352</v>
      </c>
      <c r="BF26" s="72"/>
      <c r="BG26" s="72"/>
      <c r="BH26" s="72"/>
      <c r="BI26" s="72"/>
      <c r="BJ26" s="72"/>
      <c r="BK26" s="73"/>
    </row>
    <row r="27" spans="1:63" ht="25.5" customHeight="1">
      <c r="A27" s="5">
        <v>6</v>
      </c>
      <c r="B27" s="104" t="s">
        <v>466</v>
      </c>
      <c r="C27" s="104"/>
      <c r="D27" s="104"/>
      <c r="E27" s="192" t="s">
        <v>106</v>
      </c>
      <c r="F27" s="192"/>
      <c r="G27" s="192"/>
      <c r="H27" s="192"/>
      <c r="I27" s="192"/>
      <c r="J27" s="192"/>
      <c r="K27" s="192"/>
      <c r="L27" s="192"/>
      <c r="M27" s="192"/>
      <c r="N27" s="5"/>
      <c r="O27" s="5"/>
      <c r="P27" s="10">
        <v>11</v>
      </c>
      <c r="Q27" s="5">
        <v>1</v>
      </c>
      <c r="R27" s="5"/>
      <c r="S27" s="98">
        <f t="shared" si="1"/>
        <v>135</v>
      </c>
      <c r="T27" s="99"/>
      <c r="U27" s="98">
        <v>135</v>
      </c>
      <c r="V27" s="99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5"/>
      <c r="AP27" s="5"/>
      <c r="AQ27" s="5"/>
      <c r="AR27" s="5"/>
      <c r="AS27" s="5" t="s">
        <v>58</v>
      </c>
      <c r="AT27" s="5"/>
      <c r="AU27" s="5"/>
      <c r="AV27" s="5"/>
      <c r="AW27" s="5"/>
      <c r="AX27" s="98" t="s">
        <v>348</v>
      </c>
      <c r="AY27" s="157"/>
      <c r="AZ27" s="157"/>
      <c r="BA27" s="157"/>
      <c r="BB27" s="157"/>
      <c r="BC27" s="157"/>
      <c r="BD27" s="99"/>
      <c r="BE27" s="71" t="s">
        <v>353</v>
      </c>
      <c r="BF27" s="72"/>
      <c r="BG27" s="72"/>
      <c r="BH27" s="72"/>
      <c r="BI27" s="72"/>
      <c r="BJ27" s="72"/>
      <c r="BK27" s="73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25.5" customHeight="1">
      <c r="A29" s="5">
        <v>1</v>
      </c>
      <c r="B29" s="91" t="s">
        <v>257</v>
      </c>
      <c r="C29" s="145"/>
      <c r="D29" s="92"/>
      <c r="E29" s="200" t="s">
        <v>102</v>
      </c>
      <c r="F29" s="201"/>
      <c r="G29" s="201"/>
      <c r="H29" s="201"/>
      <c r="I29" s="201"/>
      <c r="J29" s="201"/>
      <c r="K29" s="201"/>
      <c r="L29" s="201"/>
      <c r="M29" s="202"/>
      <c r="N29" s="5"/>
      <c r="O29" s="5"/>
      <c r="P29" s="10">
        <v>11</v>
      </c>
      <c r="Q29" s="5">
        <v>1</v>
      </c>
      <c r="R29" s="5"/>
      <c r="S29" s="98">
        <f aca="true" t="shared" si="2" ref="S29:S36">X29+AI29</f>
        <v>90</v>
      </c>
      <c r="T29" s="99"/>
      <c r="U29" s="98">
        <v>90</v>
      </c>
      <c r="V29" s="99"/>
      <c r="W29" s="36">
        <f>X29/30</f>
        <v>3</v>
      </c>
      <c r="X29" s="5">
        <f>Y29+AC29</f>
        <v>90</v>
      </c>
      <c r="Y29" s="5">
        <v>12</v>
      </c>
      <c r="Z29" s="5">
        <v>6</v>
      </c>
      <c r="AA29" s="5">
        <v>6</v>
      </c>
      <c r="AB29" s="5"/>
      <c r="AC29" s="5">
        <v>78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98" t="s">
        <v>348</v>
      </c>
      <c r="AY29" s="157"/>
      <c r="AZ29" s="157"/>
      <c r="BA29" s="157"/>
      <c r="BB29" s="157"/>
      <c r="BC29" s="157"/>
      <c r="BD29" s="99"/>
      <c r="BE29" s="71" t="s">
        <v>354</v>
      </c>
      <c r="BF29" s="72"/>
      <c r="BG29" s="72"/>
      <c r="BH29" s="72"/>
      <c r="BI29" s="72"/>
      <c r="BJ29" s="72"/>
      <c r="BK29" s="73"/>
    </row>
    <row r="30" spans="1:63" ht="25.5" customHeight="1">
      <c r="A30" s="5">
        <v>2</v>
      </c>
      <c r="B30" s="91" t="s">
        <v>258</v>
      </c>
      <c r="C30" s="145"/>
      <c r="D30" s="92"/>
      <c r="E30" s="192" t="s">
        <v>103</v>
      </c>
      <c r="F30" s="192"/>
      <c r="G30" s="192"/>
      <c r="H30" s="192"/>
      <c r="I30" s="192"/>
      <c r="J30" s="192"/>
      <c r="K30" s="192"/>
      <c r="L30" s="192"/>
      <c r="M30" s="192"/>
      <c r="N30" s="5"/>
      <c r="O30" s="5"/>
      <c r="P30" s="10">
        <v>11</v>
      </c>
      <c r="Q30" s="5">
        <v>1</v>
      </c>
      <c r="R30" s="5"/>
      <c r="S30" s="98">
        <f t="shared" si="2"/>
        <v>90</v>
      </c>
      <c r="T30" s="99"/>
      <c r="U30" s="98">
        <v>90</v>
      </c>
      <c r="V30" s="99"/>
      <c r="W30" s="36">
        <f>X30/30</f>
        <v>3</v>
      </c>
      <c r="X30" s="5">
        <f>Y30+AC30</f>
        <v>90</v>
      </c>
      <c r="Y30" s="5">
        <v>12</v>
      </c>
      <c r="Z30" s="5">
        <v>6</v>
      </c>
      <c r="AA30" s="5">
        <v>6</v>
      </c>
      <c r="AB30" s="5"/>
      <c r="AC30" s="5">
        <v>78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98" t="s">
        <v>348</v>
      </c>
      <c r="AY30" s="157"/>
      <c r="AZ30" s="157"/>
      <c r="BA30" s="157"/>
      <c r="BB30" s="157"/>
      <c r="BC30" s="157"/>
      <c r="BD30" s="99"/>
      <c r="BE30" s="71" t="s">
        <v>355</v>
      </c>
      <c r="BF30" s="72"/>
      <c r="BG30" s="72"/>
      <c r="BH30" s="72"/>
      <c r="BI30" s="72"/>
      <c r="BJ30" s="72"/>
      <c r="BK30" s="73"/>
    </row>
    <row r="31" spans="1:63" ht="25.5" customHeight="1">
      <c r="A31" s="5">
        <v>3</v>
      </c>
      <c r="B31" s="91" t="s">
        <v>259</v>
      </c>
      <c r="C31" s="145"/>
      <c r="D31" s="92"/>
      <c r="E31" s="97" t="s">
        <v>442</v>
      </c>
      <c r="F31" s="97"/>
      <c r="G31" s="97"/>
      <c r="H31" s="97"/>
      <c r="I31" s="97"/>
      <c r="J31" s="97"/>
      <c r="K31" s="97"/>
      <c r="L31" s="97"/>
      <c r="M31" s="97"/>
      <c r="N31" s="5"/>
      <c r="O31" s="5"/>
      <c r="P31" s="10">
        <v>11</v>
      </c>
      <c r="Q31" s="5">
        <v>1</v>
      </c>
      <c r="R31" s="5"/>
      <c r="S31" s="98">
        <f t="shared" si="2"/>
        <v>90</v>
      </c>
      <c r="T31" s="99"/>
      <c r="U31" s="98">
        <v>90</v>
      </c>
      <c r="V31" s="99"/>
      <c r="W31" s="36">
        <f>X31/30</f>
        <v>3</v>
      </c>
      <c r="X31" s="5">
        <f>Y31+AC31</f>
        <v>90</v>
      </c>
      <c r="Y31" s="5">
        <v>12</v>
      </c>
      <c r="Z31" s="5">
        <v>6</v>
      </c>
      <c r="AA31" s="5">
        <v>6</v>
      </c>
      <c r="AB31" s="5"/>
      <c r="AC31" s="5">
        <v>78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98" t="s">
        <v>429</v>
      </c>
      <c r="AY31" s="157"/>
      <c r="AZ31" s="157"/>
      <c r="BA31" s="157"/>
      <c r="BB31" s="157"/>
      <c r="BC31" s="157"/>
      <c r="BD31" s="99"/>
      <c r="BE31" s="74" t="s">
        <v>356</v>
      </c>
      <c r="BF31" s="75"/>
      <c r="BG31" s="75"/>
      <c r="BH31" s="75"/>
      <c r="BI31" s="75"/>
      <c r="BJ31" s="75"/>
      <c r="BK31" s="76"/>
    </row>
    <row r="32" spans="1:63" ht="25.5" customHeight="1">
      <c r="A32" s="5">
        <v>4</v>
      </c>
      <c r="B32" s="91" t="s">
        <v>260</v>
      </c>
      <c r="C32" s="145"/>
      <c r="D32" s="92"/>
      <c r="E32" s="97" t="s">
        <v>193</v>
      </c>
      <c r="F32" s="97"/>
      <c r="G32" s="97"/>
      <c r="H32" s="97"/>
      <c r="I32" s="97"/>
      <c r="J32" s="97"/>
      <c r="K32" s="97"/>
      <c r="L32" s="97"/>
      <c r="M32" s="97"/>
      <c r="N32" s="5"/>
      <c r="O32" s="5"/>
      <c r="P32" s="10">
        <v>11</v>
      </c>
      <c r="Q32" s="5">
        <v>1</v>
      </c>
      <c r="R32" s="5"/>
      <c r="S32" s="98">
        <f t="shared" si="2"/>
        <v>90</v>
      </c>
      <c r="T32" s="99"/>
      <c r="U32" s="98">
        <v>90</v>
      </c>
      <c r="V32" s="99"/>
      <c r="W32" s="36">
        <f>X32/30</f>
        <v>3</v>
      </c>
      <c r="X32" s="5">
        <f>Y32+AC32</f>
        <v>90</v>
      </c>
      <c r="Y32" s="5">
        <v>12</v>
      </c>
      <c r="Z32" s="5">
        <v>6</v>
      </c>
      <c r="AA32" s="5">
        <v>6</v>
      </c>
      <c r="AB32" s="5"/>
      <c r="AC32" s="5">
        <v>78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98" t="s">
        <v>348</v>
      </c>
      <c r="AY32" s="157"/>
      <c r="AZ32" s="157"/>
      <c r="BA32" s="157"/>
      <c r="BB32" s="157"/>
      <c r="BC32" s="157"/>
      <c r="BD32" s="99"/>
      <c r="BE32" s="80" t="s">
        <v>357</v>
      </c>
      <c r="BF32" s="81"/>
      <c r="BG32" s="81"/>
      <c r="BH32" s="81"/>
      <c r="BI32" s="81"/>
      <c r="BJ32" s="81"/>
      <c r="BK32" s="82"/>
    </row>
    <row r="33" spans="1:63" ht="25.5" customHeight="1">
      <c r="A33" s="5">
        <v>5</v>
      </c>
      <c r="B33" s="91" t="s">
        <v>300</v>
      </c>
      <c r="C33" s="145"/>
      <c r="D33" s="92"/>
      <c r="E33" s="97" t="s">
        <v>107</v>
      </c>
      <c r="F33" s="97"/>
      <c r="G33" s="97"/>
      <c r="H33" s="97"/>
      <c r="I33" s="97"/>
      <c r="J33" s="97"/>
      <c r="K33" s="97"/>
      <c r="L33" s="97"/>
      <c r="M33" s="97"/>
      <c r="N33" s="5"/>
      <c r="O33" s="5"/>
      <c r="P33" s="10">
        <v>11</v>
      </c>
      <c r="Q33" s="5">
        <v>1</v>
      </c>
      <c r="R33" s="5"/>
      <c r="S33" s="98">
        <f t="shared" si="2"/>
        <v>90</v>
      </c>
      <c r="T33" s="99"/>
      <c r="U33" s="98">
        <v>90</v>
      </c>
      <c r="V33" s="99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>AI33/30</f>
        <v>3</v>
      </c>
      <c r="AI33" s="5">
        <f>AJ33+AN33</f>
        <v>90</v>
      </c>
      <c r="AJ33" s="5">
        <v>12</v>
      </c>
      <c r="AK33" s="5">
        <v>6</v>
      </c>
      <c r="AL33" s="5">
        <v>6</v>
      </c>
      <c r="AM33" s="5"/>
      <c r="AN33" s="5">
        <v>78</v>
      </c>
      <c r="AO33" s="5"/>
      <c r="AP33" s="5"/>
      <c r="AQ33" s="5"/>
      <c r="AR33" s="5"/>
      <c r="AS33" s="5"/>
      <c r="AT33" s="5">
        <v>2</v>
      </c>
      <c r="AU33" s="5"/>
      <c r="AV33" s="5"/>
      <c r="AW33" s="5"/>
      <c r="AX33" s="98" t="s">
        <v>348</v>
      </c>
      <c r="AY33" s="157"/>
      <c r="AZ33" s="157"/>
      <c r="BA33" s="157"/>
      <c r="BB33" s="157"/>
      <c r="BC33" s="157"/>
      <c r="BD33" s="99"/>
      <c r="BE33" s="71"/>
      <c r="BF33" s="72"/>
      <c r="BG33" s="72"/>
      <c r="BH33" s="72"/>
      <c r="BI33" s="72"/>
      <c r="BJ33" s="72"/>
      <c r="BK33" s="73"/>
    </row>
    <row r="34" spans="1:63" ht="37.5" customHeight="1">
      <c r="A34" s="5">
        <v>6</v>
      </c>
      <c r="B34" s="91" t="s">
        <v>301</v>
      </c>
      <c r="C34" s="145"/>
      <c r="D34" s="92"/>
      <c r="E34" s="199" t="s">
        <v>179</v>
      </c>
      <c r="F34" s="199"/>
      <c r="G34" s="199"/>
      <c r="H34" s="199"/>
      <c r="I34" s="199"/>
      <c r="J34" s="199"/>
      <c r="K34" s="199"/>
      <c r="L34" s="199"/>
      <c r="M34" s="199"/>
      <c r="N34" s="5"/>
      <c r="O34" s="5"/>
      <c r="P34" s="10">
        <v>11</v>
      </c>
      <c r="Q34" s="5">
        <v>1</v>
      </c>
      <c r="R34" s="5"/>
      <c r="S34" s="98">
        <f t="shared" si="2"/>
        <v>90</v>
      </c>
      <c r="T34" s="99"/>
      <c r="U34" s="98">
        <v>90</v>
      </c>
      <c r="V34" s="99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>AI34/30</f>
        <v>3</v>
      </c>
      <c r="AI34" s="5">
        <f>AJ34+AN34</f>
        <v>90</v>
      </c>
      <c r="AJ34" s="5">
        <v>12</v>
      </c>
      <c r="AK34" s="5">
        <v>6</v>
      </c>
      <c r="AL34" s="5">
        <v>6</v>
      </c>
      <c r="AM34" s="5"/>
      <c r="AN34" s="5">
        <v>78</v>
      </c>
      <c r="AO34" s="5"/>
      <c r="AP34" s="5"/>
      <c r="AQ34" s="5"/>
      <c r="AR34" s="5"/>
      <c r="AS34" s="5"/>
      <c r="AT34" s="5">
        <v>2</v>
      </c>
      <c r="AU34" s="5"/>
      <c r="AV34" s="5"/>
      <c r="AW34" s="5"/>
      <c r="AX34" s="98" t="s">
        <v>348</v>
      </c>
      <c r="AY34" s="157"/>
      <c r="AZ34" s="157"/>
      <c r="BA34" s="157"/>
      <c r="BB34" s="157"/>
      <c r="BC34" s="157"/>
      <c r="BD34" s="99"/>
      <c r="BE34" s="71" t="s">
        <v>358</v>
      </c>
      <c r="BF34" s="72"/>
      <c r="BG34" s="72"/>
      <c r="BH34" s="72"/>
      <c r="BI34" s="72"/>
      <c r="BJ34" s="72"/>
      <c r="BK34" s="73"/>
    </row>
    <row r="35" spans="1:63" ht="25.5" customHeight="1">
      <c r="A35" s="5">
        <v>7</v>
      </c>
      <c r="B35" s="91" t="s">
        <v>302</v>
      </c>
      <c r="C35" s="145"/>
      <c r="D35" s="92"/>
      <c r="E35" s="97" t="s">
        <v>108</v>
      </c>
      <c r="F35" s="97"/>
      <c r="G35" s="97"/>
      <c r="H35" s="97"/>
      <c r="I35" s="97"/>
      <c r="J35" s="97"/>
      <c r="K35" s="97"/>
      <c r="L35" s="97"/>
      <c r="M35" s="97"/>
      <c r="N35" s="5"/>
      <c r="O35" s="5"/>
      <c r="P35" s="10">
        <v>11</v>
      </c>
      <c r="Q35" s="5">
        <v>1</v>
      </c>
      <c r="R35" s="5"/>
      <c r="S35" s="98">
        <f t="shared" si="2"/>
        <v>90</v>
      </c>
      <c r="T35" s="99"/>
      <c r="U35" s="98">
        <v>90</v>
      </c>
      <c r="V35" s="99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>AI35/30</f>
        <v>3</v>
      </c>
      <c r="AI35" s="5">
        <f>AJ35+AN35</f>
        <v>90</v>
      </c>
      <c r="AJ35" s="5">
        <v>12</v>
      </c>
      <c r="AK35" s="5">
        <v>6</v>
      </c>
      <c r="AL35" s="5">
        <v>6</v>
      </c>
      <c r="AM35" s="5"/>
      <c r="AN35" s="5">
        <v>78</v>
      </c>
      <c r="AO35" s="5"/>
      <c r="AP35" s="5"/>
      <c r="AQ35" s="5"/>
      <c r="AR35" s="5"/>
      <c r="AS35" s="5"/>
      <c r="AT35" s="5">
        <v>2</v>
      </c>
      <c r="AU35" s="5"/>
      <c r="AV35" s="5"/>
      <c r="AW35" s="5"/>
      <c r="AX35" s="98" t="s">
        <v>348</v>
      </c>
      <c r="AY35" s="157"/>
      <c r="AZ35" s="157"/>
      <c r="BA35" s="157"/>
      <c r="BB35" s="157"/>
      <c r="BC35" s="157"/>
      <c r="BD35" s="99"/>
      <c r="BE35" s="71" t="s">
        <v>355</v>
      </c>
      <c r="BF35" s="72"/>
      <c r="BG35" s="72"/>
      <c r="BH35" s="72"/>
      <c r="BI35" s="72"/>
      <c r="BJ35" s="72"/>
      <c r="BK35" s="73"/>
    </row>
    <row r="36" spans="1:63" ht="26.25" customHeight="1">
      <c r="A36" s="5">
        <v>8</v>
      </c>
      <c r="B36" s="91" t="s">
        <v>303</v>
      </c>
      <c r="C36" s="145"/>
      <c r="D36" s="92"/>
      <c r="E36" s="97" t="s">
        <v>104</v>
      </c>
      <c r="F36" s="97"/>
      <c r="G36" s="97"/>
      <c r="H36" s="97"/>
      <c r="I36" s="97"/>
      <c r="J36" s="97"/>
      <c r="K36" s="97"/>
      <c r="L36" s="97"/>
      <c r="M36" s="97"/>
      <c r="N36" s="10"/>
      <c r="O36" s="10"/>
      <c r="P36" s="10">
        <v>11</v>
      </c>
      <c r="Q36" s="10">
        <v>1</v>
      </c>
      <c r="R36" s="10"/>
      <c r="S36" s="98">
        <f t="shared" si="2"/>
        <v>90</v>
      </c>
      <c r="T36" s="99"/>
      <c r="U36" s="98">
        <v>90</v>
      </c>
      <c r="V36" s="99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>AI36/30</f>
        <v>3</v>
      </c>
      <c r="AI36" s="5">
        <f>AJ36+AN36</f>
        <v>90</v>
      </c>
      <c r="AJ36" s="5">
        <v>12</v>
      </c>
      <c r="AK36" s="5">
        <v>6</v>
      </c>
      <c r="AL36" s="5">
        <v>6</v>
      </c>
      <c r="AM36" s="5"/>
      <c r="AN36" s="5">
        <v>78</v>
      </c>
      <c r="AO36" s="5"/>
      <c r="AP36" s="10"/>
      <c r="AQ36" s="10"/>
      <c r="AR36" s="10"/>
      <c r="AS36" s="29"/>
      <c r="AT36" s="29" t="s">
        <v>59</v>
      </c>
      <c r="AU36" s="10"/>
      <c r="AV36" s="10"/>
      <c r="AW36" s="10"/>
      <c r="AX36" s="98" t="s">
        <v>348</v>
      </c>
      <c r="AY36" s="157"/>
      <c r="AZ36" s="157"/>
      <c r="BA36" s="157"/>
      <c r="BB36" s="157"/>
      <c r="BC36" s="157"/>
      <c r="BD36" s="99"/>
      <c r="BE36" s="74" t="s">
        <v>356</v>
      </c>
      <c r="BF36" s="75"/>
      <c r="BG36" s="75"/>
      <c r="BH36" s="75"/>
      <c r="BI36" s="75"/>
      <c r="BJ36" s="75"/>
      <c r="BK36" s="76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7.25" customHeight="1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>
      <c r="A43" s="1"/>
      <c r="B43" s="1"/>
      <c r="C43" s="1"/>
      <c r="D43" s="1"/>
      <c r="E43" s="158"/>
      <c r="F43" s="158"/>
      <c r="G43" s="158"/>
      <c r="H43" s="158"/>
      <c r="I43" s="158"/>
      <c r="J43" s="158"/>
      <c r="K43" s="158"/>
      <c r="L43" s="158"/>
      <c r="M43" s="15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58"/>
      <c r="F44" s="158"/>
      <c r="G44" s="158"/>
      <c r="H44" s="158"/>
      <c r="I44" s="158"/>
      <c r="J44" s="158"/>
      <c r="K44" s="158"/>
      <c r="L44" s="158"/>
      <c r="M44" s="15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58"/>
      <c r="F45" s="158"/>
      <c r="G45" s="158"/>
      <c r="H45" s="158"/>
      <c r="I45" s="158"/>
      <c r="J45" s="158"/>
      <c r="K45" s="158"/>
      <c r="L45" s="158"/>
      <c r="M45" s="15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5:13" ht="12.75">
      <c r="E46" s="159"/>
      <c r="F46" s="159"/>
      <c r="G46" s="159"/>
      <c r="H46" s="159"/>
      <c r="I46" s="159"/>
      <c r="J46" s="159"/>
      <c r="K46" s="159"/>
      <c r="L46" s="159"/>
      <c r="M46" s="159"/>
    </row>
    <row r="47" spans="5:13" ht="12.75">
      <c r="E47" s="159"/>
      <c r="F47" s="159"/>
      <c r="G47" s="159"/>
      <c r="H47" s="159"/>
      <c r="I47" s="159"/>
      <c r="J47" s="159"/>
      <c r="K47" s="159"/>
      <c r="L47" s="159"/>
      <c r="M47" s="159"/>
    </row>
  </sheetData>
  <sheetProtection/>
  <mergeCells count="138">
    <mergeCell ref="U20:V20"/>
    <mergeCell ref="AX20:BD20"/>
    <mergeCell ref="AX30:BD30"/>
    <mergeCell ref="U33:V33"/>
    <mergeCell ref="B19:D19"/>
    <mergeCell ref="E19:M19"/>
    <mergeCell ref="S19:T19"/>
    <mergeCell ref="U19:V19"/>
    <mergeCell ref="AX19:BD19"/>
    <mergeCell ref="B20:D20"/>
    <mergeCell ref="E20:M20"/>
    <mergeCell ref="S20:T20"/>
    <mergeCell ref="AX37:BD37"/>
    <mergeCell ref="S36:T36"/>
    <mergeCell ref="U36:V36"/>
    <mergeCell ref="U31:V31"/>
    <mergeCell ref="AX31:BD31"/>
    <mergeCell ref="AX26:BD26"/>
    <mergeCell ref="U32:V32"/>
    <mergeCell ref="AX32:BD32"/>
    <mergeCell ref="S35:T35"/>
    <mergeCell ref="U35:V35"/>
    <mergeCell ref="B29:D29"/>
    <mergeCell ref="E29:M29"/>
    <mergeCell ref="S29:T29"/>
    <mergeCell ref="U29:V29"/>
    <mergeCell ref="S32:T32"/>
    <mergeCell ref="B33:D33"/>
    <mergeCell ref="U26:V26"/>
    <mergeCell ref="S37:T37"/>
    <mergeCell ref="U37:V37"/>
    <mergeCell ref="U34:V34"/>
    <mergeCell ref="E36:M36"/>
    <mergeCell ref="B31:D31"/>
    <mergeCell ref="E31:M31"/>
    <mergeCell ref="S31:T31"/>
    <mergeCell ref="B32:D32"/>
    <mergeCell ref="E32:M32"/>
    <mergeCell ref="AB8:AE8"/>
    <mergeCell ref="S27:T27"/>
    <mergeCell ref="U27:V27"/>
    <mergeCell ref="S24:T24"/>
    <mergeCell ref="U24:V24"/>
    <mergeCell ref="S25:T25"/>
    <mergeCell ref="U25:V25"/>
    <mergeCell ref="S26:T26"/>
    <mergeCell ref="AE15:AG16"/>
    <mergeCell ref="S22:T22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14:AV16"/>
    <mergeCell ref="AW14:AW17"/>
    <mergeCell ref="AJ15:AM15"/>
    <mergeCell ref="AN15:AN17"/>
    <mergeCell ref="AO15:AO17"/>
    <mergeCell ref="AP15:AR16"/>
    <mergeCell ref="AH15:AH17"/>
    <mergeCell ref="AI15:AI17"/>
    <mergeCell ref="AH14:AR14"/>
    <mergeCell ref="Y16:Y17"/>
    <mergeCell ref="Z16:AB16"/>
    <mergeCell ref="AJ16:AJ17"/>
    <mergeCell ref="AK16:AM16"/>
    <mergeCell ref="AC15:AC17"/>
    <mergeCell ref="AD15:AD17"/>
    <mergeCell ref="S17:T17"/>
    <mergeCell ref="U17:V17"/>
    <mergeCell ref="AX14:BD17"/>
    <mergeCell ref="AX22:BD22"/>
    <mergeCell ref="AX23:BD23"/>
    <mergeCell ref="A18:BD18"/>
    <mergeCell ref="Q14:R16"/>
    <mergeCell ref="S14:V16"/>
    <mergeCell ref="A21:BD21"/>
    <mergeCell ref="W14:AG14"/>
    <mergeCell ref="A37:M37"/>
    <mergeCell ref="B26:D26"/>
    <mergeCell ref="E26:M26"/>
    <mergeCell ref="B27:D27"/>
    <mergeCell ref="E27:M27"/>
    <mergeCell ref="E33:M33"/>
    <mergeCell ref="B34:D34"/>
    <mergeCell ref="E34:M34"/>
    <mergeCell ref="B30:D30"/>
    <mergeCell ref="B36:D36"/>
    <mergeCell ref="E46:M46"/>
    <mergeCell ref="E47:M47"/>
    <mergeCell ref="E41:M41"/>
    <mergeCell ref="E43:M43"/>
    <mergeCell ref="E44:M44"/>
    <mergeCell ref="E45:M45"/>
    <mergeCell ref="E23:M23"/>
    <mergeCell ref="W15:W17"/>
    <mergeCell ref="X15:X17"/>
    <mergeCell ref="Y15:AB15"/>
    <mergeCell ref="B22:D22"/>
    <mergeCell ref="E22:M22"/>
    <mergeCell ref="B23:D23"/>
    <mergeCell ref="U22:V22"/>
    <mergeCell ref="S23:T23"/>
    <mergeCell ref="U23:V23"/>
    <mergeCell ref="B24:D24"/>
    <mergeCell ref="E24:M24"/>
    <mergeCell ref="B25:D25"/>
    <mergeCell ref="E25:M25"/>
    <mergeCell ref="AX36:BD36"/>
    <mergeCell ref="AX29:BD29"/>
    <mergeCell ref="AX24:BD24"/>
    <mergeCell ref="AX25:BD25"/>
    <mergeCell ref="B35:D35"/>
    <mergeCell ref="E35:M35"/>
    <mergeCell ref="A28:BD28"/>
    <mergeCell ref="AX27:BD27"/>
    <mergeCell ref="AX33:BD33"/>
    <mergeCell ref="AX34:BD34"/>
    <mergeCell ref="AX35:BD35"/>
    <mergeCell ref="S33:T33"/>
    <mergeCell ref="S34:T34"/>
    <mergeCell ref="E30:M30"/>
    <mergeCell ref="S30:T30"/>
    <mergeCell ref="U30:V30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16">
      <selection activeCell="AW31" sqref="AW31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0.574218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f>AK20+AL20+AM20</f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64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10">
        <v>1</v>
      </c>
      <c r="B22" s="209" t="s">
        <v>467</v>
      </c>
      <c r="C22" s="209"/>
      <c r="D22" s="209"/>
      <c r="E22" s="161" t="s">
        <v>69</v>
      </c>
      <c r="F22" s="161"/>
      <c r="G22" s="161"/>
      <c r="H22" s="161"/>
      <c r="I22" s="161"/>
      <c r="J22" s="161"/>
      <c r="K22" s="161"/>
      <c r="L22" s="161"/>
      <c r="M22" s="161"/>
      <c r="N22" s="10"/>
      <c r="O22" s="10"/>
      <c r="P22" s="5">
        <v>11</v>
      </c>
      <c r="Q22" s="5"/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5">
        <v>12</v>
      </c>
      <c r="AA22" s="5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0" t="s">
        <v>57</v>
      </c>
      <c r="AT22" s="10"/>
      <c r="AU22" s="10"/>
      <c r="AV22" s="10"/>
      <c r="AW22" s="87" t="s">
        <v>523</v>
      </c>
      <c r="AX22" s="203" t="s">
        <v>359</v>
      </c>
      <c r="AY22" s="204"/>
      <c r="AZ22" s="204"/>
      <c r="BA22" s="204"/>
      <c r="BB22" s="204"/>
      <c r="BC22" s="204"/>
      <c r="BD22" s="205"/>
      <c r="BE22" s="77"/>
      <c r="BF22" s="78"/>
      <c r="BG22" s="78"/>
      <c r="BH22" s="78"/>
      <c r="BI22" s="78"/>
      <c r="BJ22" s="78"/>
      <c r="BK22" s="79"/>
    </row>
    <row r="23" spans="1:63" ht="25.5" customHeight="1">
      <c r="A23" s="10">
        <v>2</v>
      </c>
      <c r="B23" s="209" t="s">
        <v>468</v>
      </c>
      <c r="C23" s="209"/>
      <c r="D23" s="209"/>
      <c r="E23" s="161" t="s">
        <v>72</v>
      </c>
      <c r="F23" s="161"/>
      <c r="G23" s="161"/>
      <c r="H23" s="161"/>
      <c r="I23" s="161"/>
      <c r="J23" s="161"/>
      <c r="K23" s="161"/>
      <c r="L23" s="161"/>
      <c r="M23" s="161"/>
      <c r="N23" s="10"/>
      <c r="O23" s="10"/>
      <c r="P23" s="5">
        <v>11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5">
        <v>12</v>
      </c>
      <c r="AA23" s="5">
        <v>8</v>
      </c>
      <c r="AB23" s="5"/>
      <c r="AC23" s="5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 t="s">
        <v>57</v>
      </c>
      <c r="AT23" s="10"/>
      <c r="AU23" s="10"/>
      <c r="AV23" s="10"/>
      <c r="AW23" s="87" t="s">
        <v>473</v>
      </c>
      <c r="AX23" s="203" t="s">
        <v>359</v>
      </c>
      <c r="AY23" s="204"/>
      <c r="AZ23" s="204"/>
      <c r="BA23" s="204"/>
      <c r="BB23" s="204"/>
      <c r="BC23" s="204"/>
      <c r="BD23" s="205"/>
      <c r="BE23" s="77"/>
      <c r="BF23" s="78"/>
      <c r="BG23" s="78"/>
      <c r="BH23" s="78"/>
      <c r="BI23" s="78"/>
      <c r="BJ23" s="78"/>
      <c r="BK23" s="79"/>
    </row>
    <row r="24" spans="1:63" ht="25.5" customHeight="1">
      <c r="A24" s="10">
        <v>3</v>
      </c>
      <c r="B24" s="209" t="s">
        <v>469</v>
      </c>
      <c r="C24" s="209"/>
      <c r="D24" s="209"/>
      <c r="E24" s="161" t="s">
        <v>96</v>
      </c>
      <c r="F24" s="161"/>
      <c r="G24" s="161"/>
      <c r="H24" s="161"/>
      <c r="I24" s="161"/>
      <c r="J24" s="161"/>
      <c r="K24" s="161"/>
      <c r="L24" s="161"/>
      <c r="M24" s="161"/>
      <c r="N24" s="10"/>
      <c r="O24" s="10"/>
      <c r="P24" s="5">
        <v>11</v>
      </c>
      <c r="Q24" s="5"/>
      <c r="R24" s="5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5">
        <v>12</v>
      </c>
      <c r="AA24" s="5">
        <v>8</v>
      </c>
      <c r="AB24" s="5"/>
      <c r="AC24" s="5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57</v>
      </c>
      <c r="AT24" s="10"/>
      <c r="AU24" s="10"/>
      <c r="AV24" s="10"/>
      <c r="AW24" s="87" t="s">
        <v>524</v>
      </c>
      <c r="AX24" s="203" t="s">
        <v>360</v>
      </c>
      <c r="AY24" s="204"/>
      <c r="AZ24" s="204"/>
      <c r="BA24" s="204"/>
      <c r="BB24" s="204"/>
      <c r="BC24" s="204"/>
      <c r="BD24" s="205"/>
      <c r="BE24" s="77" t="s">
        <v>361</v>
      </c>
      <c r="BF24" s="78"/>
      <c r="BG24" s="78"/>
      <c r="BH24" s="78"/>
      <c r="BI24" s="78"/>
      <c r="BJ24" s="78"/>
      <c r="BK24" s="79"/>
    </row>
    <row r="25" spans="1:63" ht="25.5" customHeight="1">
      <c r="A25" s="10">
        <v>4</v>
      </c>
      <c r="B25" s="209" t="s">
        <v>470</v>
      </c>
      <c r="C25" s="209"/>
      <c r="D25" s="209"/>
      <c r="E25" s="161" t="s">
        <v>110</v>
      </c>
      <c r="F25" s="161"/>
      <c r="G25" s="161"/>
      <c r="H25" s="161"/>
      <c r="I25" s="161"/>
      <c r="J25" s="161"/>
      <c r="K25" s="161"/>
      <c r="L25" s="161"/>
      <c r="M25" s="161"/>
      <c r="N25" s="10"/>
      <c r="O25" s="10"/>
      <c r="P25" s="5">
        <v>11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5">
        <v>12</v>
      </c>
      <c r="AA25" s="5">
        <v>8</v>
      </c>
      <c r="AB25" s="5"/>
      <c r="AC25" s="5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57</v>
      </c>
      <c r="AT25" s="10"/>
      <c r="AU25" s="10"/>
      <c r="AV25" s="10"/>
      <c r="AW25" s="10"/>
      <c r="AX25" s="203" t="s">
        <v>360</v>
      </c>
      <c r="AY25" s="204"/>
      <c r="AZ25" s="204"/>
      <c r="BA25" s="204"/>
      <c r="BB25" s="204"/>
      <c r="BC25" s="204"/>
      <c r="BD25" s="205"/>
      <c r="BE25" s="77" t="s">
        <v>362</v>
      </c>
      <c r="BF25" s="78"/>
      <c r="BG25" s="78"/>
      <c r="BH25" s="78"/>
      <c r="BI25" s="78"/>
      <c r="BJ25" s="78"/>
      <c r="BK25" s="79"/>
    </row>
    <row r="26" spans="1:63" ht="25.5" customHeight="1">
      <c r="A26" s="10">
        <v>5</v>
      </c>
      <c r="B26" s="209" t="s">
        <v>471</v>
      </c>
      <c r="C26" s="209"/>
      <c r="D26" s="209"/>
      <c r="E26" s="161" t="s">
        <v>74</v>
      </c>
      <c r="F26" s="161"/>
      <c r="G26" s="161"/>
      <c r="H26" s="161"/>
      <c r="I26" s="161"/>
      <c r="J26" s="161"/>
      <c r="K26" s="161"/>
      <c r="L26" s="161"/>
      <c r="M26" s="161"/>
      <c r="N26" s="10"/>
      <c r="O26" s="10"/>
      <c r="P26" s="5">
        <v>11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10" t="s">
        <v>58</v>
      </c>
      <c r="AT26" s="10"/>
      <c r="AU26" s="10"/>
      <c r="AV26" s="10"/>
      <c r="AW26" s="10"/>
      <c r="AX26" s="203" t="s">
        <v>359</v>
      </c>
      <c r="AY26" s="204"/>
      <c r="AZ26" s="204"/>
      <c r="BA26" s="204"/>
      <c r="BB26" s="204"/>
      <c r="BC26" s="204"/>
      <c r="BD26" s="205"/>
      <c r="BE26" s="77" t="s">
        <v>363</v>
      </c>
      <c r="BF26" s="78"/>
      <c r="BG26" s="78"/>
      <c r="BH26" s="78"/>
      <c r="BI26" s="78"/>
      <c r="BJ26" s="78"/>
      <c r="BK26" s="79"/>
    </row>
    <row r="27" spans="1:63" ht="25.5" customHeight="1">
      <c r="A27" s="10">
        <v>6</v>
      </c>
      <c r="B27" s="209" t="s">
        <v>472</v>
      </c>
      <c r="C27" s="209"/>
      <c r="D27" s="209"/>
      <c r="E27" s="161" t="s">
        <v>136</v>
      </c>
      <c r="F27" s="161"/>
      <c r="G27" s="161"/>
      <c r="H27" s="161"/>
      <c r="I27" s="161"/>
      <c r="J27" s="161"/>
      <c r="K27" s="161"/>
      <c r="L27" s="161"/>
      <c r="M27" s="161"/>
      <c r="N27" s="10"/>
      <c r="O27" s="10"/>
      <c r="P27" s="5">
        <v>11</v>
      </c>
      <c r="Q27" s="5">
        <v>1</v>
      </c>
      <c r="R27" s="5"/>
      <c r="S27" s="98">
        <f t="shared" si="1"/>
        <v>135</v>
      </c>
      <c r="T27" s="99"/>
      <c r="U27" s="98">
        <v>135</v>
      </c>
      <c r="V27" s="99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5"/>
      <c r="AP27" s="5"/>
      <c r="AQ27" s="5"/>
      <c r="AR27" s="5"/>
      <c r="AS27" s="5" t="s">
        <v>58</v>
      </c>
      <c r="AT27" s="10"/>
      <c r="AU27" s="10"/>
      <c r="AV27" s="10"/>
      <c r="AW27" s="10"/>
      <c r="AX27" s="203" t="s">
        <v>360</v>
      </c>
      <c r="AY27" s="204"/>
      <c r="AZ27" s="204"/>
      <c r="BA27" s="204"/>
      <c r="BB27" s="204"/>
      <c r="BC27" s="204"/>
      <c r="BD27" s="205"/>
      <c r="BE27" s="77" t="s">
        <v>364</v>
      </c>
      <c r="BF27" s="78"/>
      <c r="BG27" s="78"/>
      <c r="BH27" s="78"/>
      <c r="BI27" s="78"/>
      <c r="BJ27" s="78"/>
      <c r="BK27" s="79"/>
    </row>
    <row r="28" spans="1:56" ht="12.75" customHeight="1">
      <c r="A28" s="206" t="s">
        <v>195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8"/>
    </row>
    <row r="29" spans="1:63" ht="25.5" customHeight="1">
      <c r="A29" s="10">
        <v>1</v>
      </c>
      <c r="B29" s="91" t="s">
        <v>261</v>
      </c>
      <c r="C29" s="145"/>
      <c r="D29" s="92"/>
      <c r="E29" s="161" t="s">
        <v>111</v>
      </c>
      <c r="F29" s="161"/>
      <c r="G29" s="161"/>
      <c r="H29" s="161"/>
      <c r="I29" s="161"/>
      <c r="J29" s="161"/>
      <c r="K29" s="161"/>
      <c r="L29" s="161"/>
      <c r="M29" s="161"/>
      <c r="N29" s="10"/>
      <c r="O29" s="10"/>
      <c r="P29" s="5">
        <v>11</v>
      </c>
      <c r="Q29" s="5">
        <v>1</v>
      </c>
      <c r="R29" s="5"/>
      <c r="S29" s="98">
        <f aca="true" t="shared" si="2" ref="S29:S36">X29+AI29</f>
        <v>90</v>
      </c>
      <c r="T29" s="99"/>
      <c r="U29" s="98">
        <v>90</v>
      </c>
      <c r="V29" s="99"/>
      <c r="W29" s="36">
        <f>X29/30</f>
        <v>3</v>
      </c>
      <c r="X29" s="5">
        <f>Y29+AC29</f>
        <v>90</v>
      </c>
      <c r="Y29" s="5">
        <v>12</v>
      </c>
      <c r="Z29" s="5">
        <v>6</v>
      </c>
      <c r="AA29" s="5">
        <v>6</v>
      </c>
      <c r="AB29" s="5"/>
      <c r="AC29" s="5">
        <v>78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10"/>
      <c r="AV29" s="10"/>
      <c r="AW29" s="10"/>
      <c r="AX29" s="203" t="s">
        <v>360</v>
      </c>
      <c r="AY29" s="204"/>
      <c r="AZ29" s="204"/>
      <c r="BA29" s="204"/>
      <c r="BB29" s="204"/>
      <c r="BC29" s="204"/>
      <c r="BD29" s="205"/>
      <c r="BE29" s="77" t="s">
        <v>367</v>
      </c>
      <c r="BF29" s="78"/>
      <c r="BG29" s="78"/>
      <c r="BH29" s="78"/>
      <c r="BI29" s="78"/>
      <c r="BJ29" s="78"/>
      <c r="BK29" s="79"/>
    </row>
    <row r="30" spans="1:63" ht="25.5" customHeight="1">
      <c r="A30" s="10">
        <v>2</v>
      </c>
      <c r="B30" s="91" t="s">
        <v>262</v>
      </c>
      <c r="C30" s="145"/>
      <c r="D30" s="92"/>
      <c r="E30" s="161" t="s">
        <v>73</v>
      </c>
      <c r="F30" s="161"/>
      <c r="G30" s="161"/>
      <c r="H30" s="161"/>
      <c r="I30" s="161"/>
      <c r="J30" s="161"/>
      <c r="K30" s="161"/>
      <c r="L30" s="161"/>
      <c r="M30" s="161"/>
      <c r="N30" s="10"/>
      <c r="O30" s="10"/>
      <c r="P30" s="5">
        <v>11</v>
      </c>
      <c r="Q30" s="5"/>
      <c r="R30" s="5"/>
      <c r="S30" s="98">
        <f t="shared" si="2"/>
        <v>90</v>
      </c>
      <c r="T30" s="99"/>
      <c r="U30" s="98">
        <v>90</v>
      </c>
      <c r="V30" s="99"/>
      <c r="W30" s="36">
        <f>X30/30</f>
        <v>3</v>
      </c>
      <c r="X30" s="5">
        <f>Y30+AC30</f>
        <v>90</v>
      </c>
      <c r="Y30" s="5">
        <v>12</v>
      </c>
      <c r="Z30" s="5">
        <v>6</v>
      </c>
      <c r="AA30" s="5">
        <v>6</v>
      </c>
      <c r="AB30" s="5"/>
      <c r="AC30" s="5">
        <v>78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10"/>
      <c r="AV30" s="10"/>
      <c r="AW30" s="10"/>
      <c r="AX30" s="203" t="s">
        <v>359</v>
      </c>
      <c r="AY30" s="204"/>
      <c r="AZ30" s="204"/>
      <c r="BA30" s="204"/>
      <c r="BB30" s="204"/>
      <c r="BC30" s="204"/>
      <c r="BD30" s="205"/>
      <c r="BE30" s="77" t="s">
        <v>368</v>
      </c>
      <c r="BF30" s="78"/>
      <c r="BG30" s="78"/>
      <c r="BH30" s="78"/>
      <c r="BI30" s="78"/>
      <c r="BJ30" s="78"/>
      <c r="BK30" s="79"/>
    </row>
    <row r="31" spans="1:63" ht="37.5" customHeight="1">
      <c r="A31" s="10">
        <v>3</v>
      </c>
      <c r="B31" s="91" t="s">
        <v>263</v>
      </c>
      <c r="C31" s="145"/>
      <c r="D31" s="92"/>
      <c r="E31" s="161" t="s">
        <v>71</v>
      </c>
      <c r="F31" s="161"/>
      <c r="G31" s="161"/>
      <c r="H31" s="161"/>
      <c r="I31" s="161"/>
      <c r="J31" s="161"/>
      <c r="K31" s="161"/>
      <c r="L31" s="161"/>
      <c r="M31" s="161"/>
      <c r="N31" s="10"/>
      <c r="O31" s="10"/>
      <c r="P31" s="5">
        <v>11</v>
      </c>
      <c r="Q31" s="5"/>
      <c r="R31" s="5"/>
      <c r="S31" s="98">
        <f t="shared" si="2"/>
        <v>90</v>
      </c>
      <c r="T31" s="99"/>
      <c r="U31" s="98">
        <v>90</v>
      </c>
      <c r="V31" s="99"/>
      <c r="W31" s="36">
        <f>X31/30</f>
        <v>3</v>
      </c>
      <c r="X31" s="5">
        <f>Y31+AC31</f>
        <v>90</v>
      </c>
      <c r="Y31" s="5">
        <v>12</v>
      </c>
      <c r="Z31" s="5">
        <v>6</v>
      </c>
      <c r="AA31" s="5">
        <v>6</v>
      </c>
      <c r="AB31" s="5"/>
      <c r="AC31" s="5">
        <v>78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10"/>
      <c r="AV31" s="10"/>
      <c r="AW31" s="87" t="s">
        <v>523</v>
      </c>
      <c r="AX31" s="203" t="s">
        <v>365</v>
      </c>
      <c r="AY31" s="204"/>
      <c r="AZ31" s="204"/>
      <c r="BA31" s="204"/>
      <c r="BB31" s="204"/>
      <c r="BC31" s="204"/>
      <c r="BD31" s="205"/>
      <c r="BE31" s="77"/>
      <c r="BF31" s="78"/>
      <c r="BG31" s="78"/>
      <c r="BH31" s="78"/>
      <c r="BI31" s="78"/>
      <c r="BJ31" s="78"/>
      <c r="BK31" s="79"/>
    </row>
    <row r="32" spans="1:63" ht="25.5" customHeight="1">
      <c r="A32" s="10">
        <v>4</v>
      </c>
      <c r="B32" s="91" t="s">
        <v>264</v>
      </c>
      <c r="C32" s="145"/>
      <c r="D32" s="92"/>
      <c r="E32" s="161" t="s">
        <v>112</v>
      </c>
      <c r="F32" s="161"/>
      <c r="G32" s="161"/>
      <c r="H32" s="161"/>
      <c r="I32" s="161"/>
      <c r="J32" s="161"/>
      <c r="K32" s="161"/>
      <c r="L32" s="161"/>
      <c r="M32" s="161"/>
      <c r="N32" s="10"/>
      <c r="O32" s="10"/>
      <c r="P32" s="5">
        <v>11</v>
      </c>
      <c r="Q32" s="5">
        <v>1</v>
      </c>
      <c r="R32" s="5"/>
      <c r="S32" s="98">
        <f t="shared" si="2"/>
        <v>90</v>
      </c>
      <c r="T32" s="99"/>
      <c r="U32" s="98">
        <v>90</v>
      </c>
      <c r="V32" s="99"/>
      <c r="W32" s="36">
        <f>X32/30</f>
        <v>3</v>
      </c>
      <c r="X32" s="5">
        <f>Y32+AC32</f>
        <v>90</v>
      </c>
      <c r="Y32" s="5">
        <v>12</v>
      </c>
      <c r="Z32" s="5">
        <v>6</v>
      </c>
      <c r="AA32" s="5">
        <v>6</v>
      </c>
      <c r="AB32" s="5"/>
      <c r="AC32" s="5">
        <v>78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10"/>
      <c r="AV32" s="10"/>
      <c r="AW32" s="10"/>
      <c r="AX32" s="203" t="s">
        <v>360</v>
      </c>
      <c r="AY32" s="204"/>
      <c r="AZ32" s="204"/>
      <c r="BA32" s="204"/>
      <c r="BB32" s="204"/>
      <c r="BC32" s="204"/>
      <c r="BD32" s="205"/>
      <c r="BE32" s="77" t="s">
        <v>369</v>
      </c>
      <c r="BF32" s="78"/>
      <c r="BG32" s="78"/>
      <c r="BH32" s="78"/>
      <c r="BI32" s="78"/>
      <c r="BJ32" s="78"/>
      <c r="BK32" s="79"/>
    </row>
    <row r="33" spans="1:63" ht="25.5" customHeight="1">
      <c r="A33" s="10">
        <v>5</v>
      </c>
      <c r="B33" s="91" t="s">
        <v>304</v>
      </c>
      <c r="C33" s="145"/>
      <c r="D33" s="92"/>
      <c r="E33" s="161" t="s">
        <v>113</v>
      </c>
      <c r="F33" s="161"/>
      <c r="G33" s="161"/>
      <c r="H33" s="161"/>
      <c r="I33" s="161"/>
      <c r="J33" s="161"/>
      <c r="K33" s="161"/>
      <c r="L33" s="161"/>
      <c r="M33" s="161"/>
      <c r="N33" s="10"/>
      <c r="O33" s="10"/>
      <c r="P33" s="5">
        <v>11</v>
      </c>
      <c r="Q33" s="5">
        <v>1</v>
      </c>
      <c r="R33" s="5"/>
      <c r="S33" s="98">
        <f t="shared" si="2"/>
        <v>90</v>
      </c>
      <c r="T33" s="99"/>
      <c r="U33" s="98">
        <v>90</v>
      </c>
      <c r="V33" s="99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>AI33/30</f>
        <v>3</v>
      </c>
      <c r="AI33" s="5">
        <f>AJ33+AN33</f>
        <v>90</v>
      </c>
      <c r="AJ33" s="5">
        <v>12</v>
      </c>
      <c r="AK33" s="5">
        <v>6</v>
      </c>
      <c r="AL33" s="5">
        <v>6</v>
      </c>
      <c r="AM33" s="5"/>
      <c r="AN33" s="5">
        <v>78</v>
      </c>
      <c r="AO33" s="5"/>
      <c r="AP33" s="5"/>
      <c r="AQ33" s="5"/>
      <c r="AR33" s="5"/>
      <c r="AS33" s="5"/>
      <c r="AT33" s="5">
        <v>2</v>
      </c>
      <c r="AU33" s="10"/>
      <c r="AV33" s="10"/>
      <c r="AW33" s="10"/>
      <c r="AX33" s="203" t="s">
        <v>360</v>
      </c>
      <c r="AY33" s="204"/>
      <c r="AZ33" s="204"/>
      <c r="BA33" s="204"/>
      <c r="BB33" s="204"/>
      <c r="BC33" s="204"/>
      <c r="BD33" s="205"/>
      <c r="BE33" s="77" t="s">
        <v>370</v>
      </c>
      <c r="BF33" s="78"/>
      <c r="BG33" s="78"/>
      <c r="BH33" s="78"/>
      <c r="BI33" s="78"/>
      <c r="BJ33" s="78"/>
      <c r="BK33" s="79"/>
    </row>
    <row r="34" spans="1:63" ht="25.5" customHeight="1">
      <c r="A34" s="10">
        <v>6</v>
      </c>
      <c r="B34" s="91" t="s">
        <v>305</v>
      </c>
      <c r="C34" s="145"/>
      <c r="D34" s="92"/>
      <c r="E34" s="161" t="s">
        <v>221</v>
      </c>
      <c r="F34" s="161"/>
      <c r="G34" s="161"/>
      <c r="H34" s="161"/>
      <c r="I34" s="161"/>
      <c r="J34" s="161"/>
      <c r="K34" s="161"/>
      <c r="L34" s="161"/>
      <c r="M34" s="161"/>
      <c r="N34" s="10"/>
      <c r="O34" s="10"/>
      <c r="P34" s="5">
        <v>11</v>
      </c>
      <c r="Q34" s="5">
        <v>1</v>
      </c>
      <c r="R34" s="5"/>
      <c r="S34" s="98">
        <f t="shared" si="2"/>
        <v>90</v>
      </c>
      <c r="T34" s="99"/>
      <c r="U34" s="98">
        <v>90</v>
      </c>
      <c r="V34" s="99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>AI34/30</f>
        <v>3</v>
      </c>
      <c r="AI34" s="5">
        <f>AJ34+AN34</f>
        <v>90</v>
      </c>
      <c r="AJ34" s="5">
        <v>12</v>
      </c>
      <c r="AK34" s="5">
        <v>6</v>
      </c>
      <c r="AL34" s="5">
        <v>6</v>
      </c>
      <c r="AM34" s="5"/>
      <c r="AN34" s="5">
        <v>78</v>
      </c>
      <c r="AO34" s="5"/>
      <c r="AP34" s="5"/>
      <c r="AQ34" s="5"/>
      <c r="AR34" s="5"/>
      <c r="AS34" s="5"/>
      <c r="AT34" s="5">
        <v>2</v>
      </c>
      <c r="AU34" s="10"/>
      <c r="AV34" s="10"/>
      <c r="AW34" s="10"/>
      <c r="AX34" s="203" t="s">
        <v>359</v>
      </c>
      <c r="AY34" s="204"/>
      <c r="AZ34" s="204"/>
      <c r="BA34" s="204"/>
      <c r="BB34" s="204"/>
      <c r="BC34" s="204"/>
      <c r="BD34" s="205"/>
      <c r="BE34" s="77"/>
      <c r="BF34" s="78"/>
      <c r="BG34" s="78"/>
      <c r="BH34" s="78"/>
      <c r="BI34" s="78"/>
      <c r="BJ34" s="78"/>
      <c r="BK34" s="79"/>
    </row>
    <row r="35" spans="1:63" ht="25.5" customHeight="1">
      <c r="A35" s="10">
        <v>7</v>
      </c>
      <c r="B35" s="91" t="s">
        <v>306</v>
      </c>
      <c r="C35" s="145"/>
      <c r="D35" s="92"/>
      <c r="E35" s="161" t="s">
        <v>75</v>
      </c>
      <c r="F35" s="161"/>
      <c r="G35" s="161"/>
      <c r="H35" s="161"/>
      <c r="I35" s="161"/>
      <c r="J35" s="161"/>
      <c r="K35" s="161"/>
      <c r="L35" s="161"/>
      <c r="M35" s="161"/>
      <c r="N35" s="10"/>
      <c r="O35" s="10"/>
      <c r="P35" s="5">
        <v>11</v>
      </c>
      <c r="Q35" s="5">
        <v>1</v>
      </c>
      <c r="R35" s="5"/>
      <c r="S35" s="98">
        <f t="shared" si="2"/>
        <v>90</v>
      </c>
      <c r="T35" s="99"/>
      <c r="U35" s="98">
        <v>90</v>
      </c>
      <c r="V35" s="99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>AI35/30</f>
        <v>3</v>
      </c>
      <c r="AI35" s="5">
        <f>AJ35+AN35</f>
        <v>90</v>
      </c>
      <c r="AJ35" s="5">
        <v>12</v>
      </c>
      <c r="AK35" s="5">
        <v>6</v>
      </c>
      <c r="AL35" s="5">
        <v>6</v>
      </c>
      <c r="AM35" s="5"/>
      <c r="AN35" s="5">
        <v>78</v>
      </c>
      <c r="AO35" s="5"/>
      <c r="AP35" s="5"/>
      <c r="AQ35" s="5"/>
      <c r="AR35" s="5"/>
      <c r="AS35" s="5"/>
      <c r="AT35" s="5">
        <v>2</v>
      </c>
      <c r="AU35" s="10"/>
      <c r="AV35" s="10"/>
      <c r="AW35" s="10"/>
      <c r="AX35" s="203" t="s">
        <v>366</v>
      </c>
      <c r="AY35" s="204"/>
      <c r="AZ35" s="204"/>
      <c r="BA35" s="204"/>
      <c r="BB35" s="204"/>
      <c r="BC35" s="204"/>
      <c r="BD35" s="205"/>
      <c r="BE35" s="77" t="s">
        <v>371</v>
      </c>
      <c r="BF35" s="78"/>
      <c r="BG35" s="78"/>
      <c r="BH35" s="78"/>
      <c r="BI35" s="78"/>
      <c r="BJ35" s="78"/>
      <c r="BK35" s="79"/>
    </row>
    <row r="36" spans="1:63" ht="25.5" customHeight="1">
      <c r="A36" s="10">
        <v>8</v>
      </c>
      <c r="B36" s="91" t="s">
        <v>307</v>
      </c>
      <c r="C36" s="145"/>
      <c r="D36" s="92"/>
      <c r="E36" s="161" t="s">
        <v>114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5">
        <v>11</v>
      </c>
      <c r="Q36" s="10">
        <v>1</v>
      </c>
      <c r="R36" s="10"/>
      <c r="S36" s="98">
        <f t="shared" si="2"/>
        <v>90</v>
      </c>
      <c r="T36" s="99"/>
      <c r="U36" s="98">
        <v>90</v>
      </c>
      <c r="V36" s="99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>AI36/30</f>
        <v>3</v>
      </c>
      <c r="AI36" s="5">
        <f>AJ36+AN36</f>
        <v>90</v>
      </c>
      <c r="AJ36" s="5">
        <v>12</v>
      </c>
      <c r="AK36" s="5">
        <v>6</v>
      </c>
      <c r="AL36" s="5">
        <v>6</v>
      </c>
      <c r="AM36" s="5"/>
      <c r="AN36" s="5">
        <v>78</v>
      </c>
      <c r="AO36" s="5"/>
      <c r="AP36" s="10"/>
      <c r="AQ36" s="10"/>
      <c r="AR36" s="10"/>
      <c r="AS36" s="29"/>
      <c r="AT36" s="29" t="s">
        <v>59</v>
      </c>
      <c r="AU36" s="10"/>
      <c r="AV36" s="10"/>
      <c r="AW36" s="10"/>
      <c r="AX36" s="203" t="s">
        <v>360</v>
      </c>
      <c r="AY36" s="204"/>
      <c r="AZ36" s="204"/>
      <c r="BA36" s="204"/>
      <c r="BB36" s="204"/>
      <c r="BC36" s="204"/>
      <c r="BD36" s="205"/>
      <c r="BE36" s="77" t="s">
        <v>372</v>
      </c>
      <c r="BF36" s="78"/>
      <c r="BG36" s="78"/>
      <c r="BH36" s="78"/>
      <c r="BI36" s="78"/>
      <c r="BJ36" s="78"/>
      <c r="BK36" s="79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19:BD19"/>
    <mergeCell ref="B20:D20"/>
    <mergeCell ref="E20:M20"/>
    <mergeCell ref="S20:T20"/>
    <mergeCell ref="U20:V20"/>
    <mergeCell ref="AX20:BD20"/>
    <mergeCell ref="A37:M37"/>
    <mergeCell ref="S37:T37"/>
    <mergeCell ref="U37:V37"/>
    <mergeCell ref="B31:D31"/>
    <mergeCell ref="E31:M31"/>
    <mergeCell ref="S31:T31"/>
    <mergeCell ref="B33:D33"/>
    <mergeCell ref="E33:M33"/>
    <mergeCell ref="E32:M32"/>
    <mergeCell ref="S32:T32"/>
    <mergeCell ref="U36:V36"/>
    <mergeCell ref="AX30:BD30"/>
    <mergeCell ref="U31:V31"/>
    <mergeCell ref="AX31:BD31"/>
    <mergeCell ref="S33:T33"/>
    <mergeCell ref="U33:V33"/>
    <mergeCell ref="S30:T30"/>
    <mergeCell ref="U32:V32"/>
    <mergeCell ref="U30:V30"/>
    <mergeCell ref="B25:D25"/>
    <mergeCell ref="E25:M25"/>
    <mergeCell ref="B26:D26"/>
    <mergeCell ref="E36:M36"/>
    <mergeCell ref="S35:T35"/>
    <mergeCell ref="S36:T36"/>
    <mergeCell ref="B35:D35"/>
    <mergeCell ref="E35:M35"/>
    <mergeCell ref="B34:D34"/>
    <mergeCell ref="E34:M34"/>
    <mergeCell ref="U23:V23"/>
    <mergeCell ref="B19:D19"/>
    <mergeCell ref="E19:M19"/>
    <mergeCell ref="S19:T19"/>
    <mergeCell ref="S22:T22"/>
    <mergeCell ref="U22:V22"/>
    <mergeCell ref="U19:V19"/>
    <mergeCell ref="A21:BD21"/>
    <mergeCell ref="B22:D22"/>
    <mergeCell ref="E22:M22"/>
    <mergeCell ref="AO8:AR8"/>
    <mergeCell ref="AS8:AW8"/>
    <mergeCell ref="S23:T23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K16:AM16"/>
    <mergeCell ref="AH15:AH17"/>
    <mergeCell ref="AX8:BA8"/>
    <mergeCell ref="AJ8:AN8"/>
    <mergeCell ref="AS14:AV16"/>
    <mergeCell ref="AW14:AW17"/>
    <mergeCell ref="AJ15:AM15"/>
    <mergeCell ref="A14:A17"/>
    <mergeCell ref="B14:D17"/>
    <mergeCell ref="E14:M17"/>
    <mergeCell ref="N14:O16"/>
    <mergeCell ref="P14:P17"/>
    <mergeCell ref="AF8:AI8"/>
    <mergeCell ref="AD15:AD17"/>
    <mergeCell ref="AE15:AG16"/>
    <mergeCell ref="U17:V17"/>
    <mergeCell ref="W15:W17"/>
    <mergeCell ref="AN15:AN17"/>
    <mergeCell ref="AO15:AO17"/>
    <mergeCell ref="AP15:AR16"/>
    <mergeCell ref="AH14:AR14"/>
    <mergeCell ref="AJ16:AJ17"/>
    <mergeCell ref="Y16:Y17"/>
    <mergeCell ref="Z16:AB16"/>
    <mergeCell ref="Y15:AB15"/>
    <mergeCell ref="B23:D23"/>
    <mergeCell ref="S26:T26"/>
    <mergeCell ref="U26:V26"/>
    <mergeCell ref="E23:M23"/>
    <mergeCell ref="S27:T27"/>
    <mergeCell ref="B32:D32"/>
    <mergeCell ref="E27:M27"/>
    <mergeCell ref="B24:D24"/>
    <mergeCell ref="E24:M24"/>
    <mergeCell ref="B30:D30"/>
    <mergeCell ref="Q14:R16"/>
    <mergeCell ref="S14:V16"/>
    <mergeCell ref="B29:D29"/>
    <mergeCell ref="E29:M29"/>
    <mergeCell ref="S29:T29"/>
    <mergeCell ref="U29:V29"/>
    <mergeCell ref="A18:BD18"/>
    <mergeCell ref="AC15:AC17"/>
    <mergeCell ref="S17:T17"/>
    <mergeCell ref="B27:D27"/>
    <mergeCell ref="E30:M30"/>
    <mergeCell ref="B36:D36"/>
    <mergeCell ref="AX14:BD17"/>
    <mergeCell ref="AX22:BD22"/>
    <mergeCell ref="AX23:BD23"/>
    <mergeCell ref="AX24:BD24"/>
    <mergeCell ref="AX25:BD25"/>
    <mergeCell ref="W14:AG14"/>
    <mergeCell ref="AI15:AI17"/>
    <mergeCell ref="X15:X17"/>
    <mergeCell ref="AX26:BD26"/>
    <mergeCell ref="AX27:BD27"/>
    <mergeCell ref="AX33:BD33"/>
    <mergeCell ref="S24:T24"/>
    <mergeCell ref="U24:V24"/>
    <mergeCell ref="S25:T25"/>
    <mergeCell ref="A28:BD28"/>
    <mergeCell ref="U25:V25"/>
    <mergeCell ref="E26:M26"/>
    <mergeCell ref="U27:V27"/>
    <mergeCell ref="E41:M41"/>
    <mergeCell ref="AX37:BD37"/>
    <mergeCell ref="AX34:BD34"/>
    <mergeCell ref="AX35:BD35"/>
    <mergeCell ref="AX29:BD29"/>
    <mergeCell ref="AX32:BD32"/>
    <mergeCell ref="U35:V35"/>
    <mergeCell ref="S34:T34"/>
    <mergeCell ref="AX36:BD36"/>
    <mergeCell ref="U34:V34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1">
      <selection activeCell="Z5" sqref="Z5:AE5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2.0039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223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209" t="s">
        <v>474</v>
      </c>
      <c r="C22" s="209"/>
      <c r="D22" s="209"/>
      <c r="E22" s="97" t="s">
        <v>129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5">
        <v>11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5">
        <v>12</v>
      </c>
      <c r="AA22" s="5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57</v>
      </c>
      <c r="AT22" s="5"/>
      <c r="AU22" s="5"/>
      <c r="AV22" s="5"/>
      <c r="AW22" s="5"/>
      <c r="AX22" s="98" t="s">
        <v>241</v>
      </c>
      <c r="AY22" s="157"/>
      <c r="AZ22" s="157"/>
      <c r="BA22" s="157"/>
      <c r="BB22" s="157"/>
      <c r="BC22" s="157"/>
      <c r="BD22" s="99"/>
      <c r="BE22" s="71" t="s">
        <v>373</v>
      </c>
      <c r="BF22" s="72"/>
      <c r="BG22" s="72"/>
      <c r="BH22" s="72"/>
      <c r="BI22" s="72"/>
      <c r="BJ22" s="72"/>
      <c r="BK22" s="73"/>
    </row>
    <row r="23" spans="1:63" ht="25.5" customHeight="1">
      <c r="A23" s="5">
        <v>2</v>
      </c>
      <c r="B23" s="209" t="s">
        <v>475</v>
      </c>
      <c r="C23" s="209"/>
      <c r="D23" s="209"/>
      <c r="E23" s="97" t="s">
        <v>185</v>
      </c>
      <c r="F23" s="97"/>
      <c r="G23" s="97"/>
      <c r="H23" s="97"/>
      <c r="I23" s="97"/>
      <c r="J23" s="97"/>
      <c r="K23" s="97"/>
      <c r="L23" s="97"/>
      <c r="M23" s="97"/>
      <c r="N23" s="5"/>
      <c r="O23" s="5"/>
      <c r="P23" s="5">
        <v>11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5">
        <v>12</v>
      </c>
      <c r="AA23" s="5">
        <v>8</v>
      </c>
      <c r="AB23" s="5"/>
      <c r="AC23" s="5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57</v>
      </c>
      <c r="AT23" s="5"/>
      <c r="AU23" s="5"/>
      <c r="AV23" s="5"/>
      <c r="AW23" s="5"/>
      <c r="AX23" s="98" t="s">
        <v>241</v>
      </c>
      <c r="AY23" s="157"/>
      <c r="AZ23" s="157"/>
      <c r="BA23" s="157"/>
      <c r="BB23" s="157"/>
      <c r="BC23" s="157"/>
      <c r="BD23" s="99"/>
      <c r="BE23" s="71" t="s">
        <v>374</v>
      </c>
      <c r="BF23" s="72"/>
      <c r="BG23" s="72"/>
      <c r="BH23" s="72"/>
      <c r="BI23" s="72"/>
      <c r="BJ23" s="72"/>
      <c r="BK23" s="73"/>
    </row>
    <row r="24" spans="1:63" ht="25.5" customHeight="1">
      <c r="A24" s="5">
        <v>3</v>
      </c>
      <c r="B24" s="209" t="s">
        <v>476</v>
      </c>
      <c r="C24" s="209"/>
      <c r="D24" s="209"/>
      <c r="E24" s="97" t="s">
        <v>130</v>
      </c>
      <c r="F24" s="97"/>
      <c r="G24" s="97"/>
      <c r="H24" s="97"/>
      <c r="I24" s="97"/>
      <c r="J24" s="97"/>
      <c r="K24" s="97"/>
      <c r="L24" s="97"/>
      <c r="M24" s="97"/>
      <c r="N24" s="5"/>
      <c r="O24" s="5"/>
      <c r="P24" s="5">
        <v>11</v>
      </c>
      <c r="Q24" s="5">
        <v>1</v>
      </c>
      <c r="R24" s="5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5">
        <v>12</v>
      </c>
      <c r="AA24" s="5">
        <v>8</v>
      </c>
      <c r="AB24" s="5"/>
      <c r="AC24" s="5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57</v>
      </c>
      <c r="AT24" s="5"/>
      <c r="AU24" s="5"/>
      <c r="AV24" s="5"/>
      <c r="AW24" s="5"/>
      <c r="AX24" s="98" t="s">
        <v>241</v>
      </c>
      <c r="AY24" s="157"/>
      <c r="AZ24" s="157"/>
      <c r="BA24" s="157"/>
      <c r="BB24" s="157"/>
      <c r="BC24" s="157"/>
      <c r="BD24" s="99"/>
      <c r="BE24" s="71" t="s">
        <v>375</v>
      </c>
      <c r="BF24" s="72"/>
      <c r="BG24" s="72"/>
      <c r="BH24" s="72"/>
      <c r="BI24" s="72"/>
      <c r="BJ24" s="72"/>
      <c r="BK24" s="73"/>
    </row>
    <row r="25" spans="1:63" ht="25.5" customHeight="1">
      <c r="A25" s="5">
        <v>4</v>
      </c>
      <c r="B25" s="209" t="s">
        <v>477</v>
      </c>
      <c r="C25" s="209"/>
      <c r="D25" s="209"/>
      <c r="E25" s="97" t="s">
        <v>146</v>
      </c>
      <c r="F25" s="97"/>
      <c r="G25" s="97"/>
      <c r="H25" s="97"/>
      <c r="I25" s="97"/>
      <c r="J25" s="97"/>
      <c r="K25" s="97"/>
      <c r="L25" s="97"/>
      <c r="M25" s="97"/>
      <c r="N25" s="5"/>
      <c r="O25" s="5"/>
      <c r="P25" s="5">
        <v>11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5">
        <v>12</v>
      </c>
      <c r="AA25" s="5">
        <v>8</v>
      </c>
      <c r="AB25" s="5"/>
      <c r="AC25" s="5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57</v>
      </c>
      <c r="AT25" s="5"/>
      <c r="AU25" s="5"/>
      <c r="AV25" s="5"/>
      <c r="AW25" s="5"/>
      <c r="AX25" s="98" t="s">
        <v>241</v>
      </c>
      <c r="AY25" s="157"/>
      <c r="AZ25" s="157"/>
      <c r="BA25" s="157"/>
      <c r="BB25" s="157"/>
      <c r="BC25" s="157"/>
      <c r="BD25" s="99"/>
      <c r="BE25" s="71" t="s">
        <v>373</v>
      </c>
      <c r="BF25" s="72"/>
      <c r="BG25" s="72"/>
      <c r="BH25" s="72"/>
      <c r="BI25" s="72"/>
      <c r="BJ25" s="72"/>
      <c r="BK25" s="73"/>
    </row>
    <row r="26" spans="1:63" ht="25.5" customHeight="1">
      <c r="A26" s="5">
        <v>6</v>
      </c>
      <c r="B26" s="209" t="s">
        <v>478</v>
      </c>
      <c r="C26" s="209"/>
      <c r="D26" s="209"/>
      <c r="E26" s="97" t="s">
        <v>131</v>
      </c>
      <c r="F26" s="97"/>
      <c r="G26" s="97"/>
      <c r="H26" s="97"/>
      <c r="I26" s="97"/>
      <c r="J26" s="97"/>
      <c r="K26" s="97"/>
      <c r="L26" s="97"/>
      <c r="M26" s="97"/>
      <c r="N26" s="5"/>
      <c r="O26" s="5"/>
      <c r="P26" s="5">
        <v>11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10" t="s">
        <v>58</v>
      </c>
      <c r="AT26" s="5"/>
      <c r="AU26" s="5"/>
      <c r="AV26" s="5"/>
      <c r="AW26" s="5"/>
      <c r="AX26" s="98" t="s">
        <v>241</v>
      </c>
      <c r="AY26" s="157"/>
      <c r="AZ26" s="157"/>
      <c r="BA26" s="157"/>
      <c r="BB26" s="157"/>
      <c r="BC26" s="157"/>
      <c r="BD26" s="99"/>
      <c r="BE26" s="71" t="s">
        <v>376</v>
      </c>
      <c r="BF26" s="72"/>
      <c r="BG26" s="72"/>
      <c r="BH26" s="72"/>
      <c r="BI26" s="72"/>
      <c r="BJ26" s="72"/>
      <c r="BK26" s="73"/>
    </row>
    <row r="27" spans="1:63" ht="25.5" customHeight="1">
      <c r="A27" s="5">
        <v>7</v>
      </c>
      <c r="B27" s="209" t="s">
        <v>479</v>
      </c>
      <c r="C27" s="209"/>
      <c r="D27" s="209"/>
      <c r="E27" s="97" t="s">
        <v>149</v>
      </c>
      <c r="F27" s="97"/>
      <c r="G27" s="97"/>
      <c r="H27" s="97"/>
      <c r="I27" s="97"/>
      <c r="J27" s="97"/>
      <c r="K27" s="97"/>
      <c r="L27" s="97"/>
      <c r="M27" s="97"/>
      <c r="N27" s="5"/>
      <c r="O27" s="5"/>
      <c r="P27" s="5">
        <v>11</v>
      </c>
      <c r="Q27" s="5">
        <v>1</v>
      </c>
      <c r="R27" s="5"/>
      <c r="S27" s="98">
        <f t="shared" si="1"/>
        <v>135</v>
      </c>
      <c r="T27" s="99"/>
      <c r="U27" s="98">
        <v>135</v>
      </c>
      <c r="V27" s="99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5"/>
      <c r="AP27" s="5"/>
      <c r="AQ27" s="5"/>
      <c r="AR27" s="5"/>
      <c r="AS27" s="10" t="s">
        <v>58</v>
      </c>
      <c r="AT27" s="5"/>
      <c r="AU27" s="5"/>
      <c r="AV27" s="5"/>
      <c r="AW27" s="5"/>
      <c r="AX27" s="98" t="s">
        <v>241</v>
      </c>
      <c r="AY27" s="157"/>
      <c r="AZ27" s="157"/>
      <c r="BA27" s="157"/>
      <c r="BB27" s="157"/>
      <c r="BC27" s="157"/>
      <c r="BD27" s="99"/>
      <c r="BE27" s="71"/>
      <c r="BF27" s="72"/>
      <c r="BG27" s="72"/>
      <c r="BH27" s="72"/>
      <c r="BI27" s="72"/>
      <c r="BJ27" s="72"/>
      <c r="BK27" s="73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25.5" customHeight="1">
      <c r="A29" s="5">
        <v>1</v>
      </c>
      <c r="B29" s="91" t="s">
        <v>265</v>
      </c>
      <c r="C29" s="145"/>
      <c r="D29" s="92"/>
      <c r="E29" s="97" t="s">
        <v>187</v>
      </c>
      <c r="F29" s="97"/>
      <c r="G29" s="97"/>
      <c r="H29" s="97"/>
      <c r="I29" s="97"/>
      <c r="J29" s="97"/>
      <c r="K29" s="97"/>
      <c r="L29" s="97"/>
      <c r="M29" s="97"/>
      <c r="N29" s="5"/>
      <c r="O29" s="5"/>
      <c r="P29" s="10">
        <v>11</v>
      </c>
      <c r="Q29" s="5">
        <v>1</v>
      </c>
      <c r="R29" s="5"/>
      <c r="S29" s="98">
        <f aca="true" t="shared" si="2" ref="S29:S36">X29+AI29</f>
        <v>90</v>
      </c>
      <c r="T29" s="99"/>
      <c r="U29" s="98">
        <v>90</v>
      </c>
      <c r="V29" s="99"/>
      <c r="W29" s="36">
        <f>X29/30</f>
        <v>3</v>
      </c>
      <c r="X29" s="5">
        <f>Y29+AC29</f>
        <v>90</v>
      </c>
      <c r="Y29" s="5">
        <v>12</v>
      </c>
      <c r="Z29" s="5">
        <v>6</v>
      </c>
      <c r="AA29" s="5">
        <v>6</v>
      </c>
      <c r="AB29" s="5"/>
      <c r="AC29" s="5">
        <v>78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98" t="s">
        <v>241</v>
      </c>
      <c r="AY29" s="157"/>
      <c r="AZ29" s="157"/>
      <c r="BA29" s="157"/>
      <c r="BB29" s="157"/>
      <c r="BC29" s="157"/>
      <c r="BD29" s="99"/>
      <c r="BE29" s="71" t="s">
        <v>377</v>
      </c>
      <c r="BF29" s="72"/>
      <c r="BG29" s="72"/>
      <c r="BH29" s="72"/>
      <c r="BI29" s="72"/>
      <c r="BJ29" s="72"/>
      <c r="BK29" s="73"/>
    </row>
    <row r="30" spans="1:63" ht="25.5" customHeight="1">
      <c r="A30" s="5">
        <v>2</v>
      </c>
      <c r="B30" s="91" t="s">
        <v>266</v>
      </c>
      <c r="C30" s="145"/>
      <c r="D30" s="92"/>
      <c r="E30" s="191" t="s">
        <v>186</v>
      </c>
      <c r="F30" s="191"/>
      <c r="G30" s="191"/>
      <c r="H30" s="191"/>
      <c r="I30" s="191"/>
      <c r="J30" s="191"/>
      <c r="K30" s="191"/>
      <c r="L30" s="191"/>
      <c r="M30" s="191"/>
      <c r="N30" s="5"/>
      <c r="O30" s="5"/>
      <c r="P30" s="10">
        <v>11</v>
      </c>
      <c r="Q30" s="5">
        <v>1</v>
      </c>
      <c r="R30" s="5"/>
      <c r="S30" s="98">
        <f t="shared" si="2"/>
        <v>90</v>
      </c>
      <c r="T30" s="99"/>
      <c r="U30" s="98">
        <v>90</v>
      </c>
      <c r="V30" s="99"/>
      <c r="W30" s="36">
        <f>X30/30</f>
        <v>3</v>
      </c>
      <c r="X30" s="5">
        <f>Y30+AC30</f>
        <v>90</v>
      </c>
      <c r="Y30" s="5">
        <v>12</v>
      </c>
      <c r="Z30" s="5">
        <v>6</v>
      </c>
      <c r="AA30" s="5">
        <v>6</v>
      </c>
      <c r="AB30" s="5"/>
      <c r="AC30" s="5">
        <v>78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98" t="s">
        <v>241</v>
      </c>
      <c r="AY30" s="157"/>
      <c r="AZ30" s="157"/>
      <c r="BA30" s="157"/>
      <c r="BB30" s="157"/>
      <c r="BC30" s="157"/>
      <c r="BD30" s="99"/>
      <c r="BE30" s="71" t="s">
        <v>378</v>
      </c>
      <c r="BF30" s="72"/>
      <c r="BG30" s="72"/>
      <c r="BH30" s="72"/>
      <c r="BI30" s="72"/>
      <c r="BJ30" s="72"/>
      <c r="BK30" s="73"/>
    </row>
    <row r="31" spans="1:63" ht="25.5" customHeight="1">
      <c r="A31" s="5">
        <v>3</v>
      </c>
      <c r="B31" s="91" t="s">
        <v>267</v>
      </c>
      <c r="C31" s="145"/>
      <c r="D31" s="92"/>
      <c r="E31" s="97" t="s">
        <v>147</v>
      </c>
      <c r="F31" s="97"/>
      <c r="G31" s="97"/>
      <c r="H31" s="97"/>
      <c r="I31" s="97"/>
      <c r="J31" s="97"/>
      <c r="K31" s="97"/>
      <c r="L31" s="97"/>
      <c r="M31" s="97"/>
      <c r="N31" s="5"/>
      <c r="O31" s="5"/>
      <c r="P31" s="10">
        <v>11</v>
      </c>
      <c r="Q31" s="5">
        <v>1</v>
      </c>
      <c r="R31" s="5"/>
      <c r="S31" s="98">
        <f t="shared" si="2"/>
        <v>90</v>
      </c>
      <c r="T31" s="99"/>
      <c r="U31" s="98">
        <v>90</v>
      </c>
      <c r="V31" s="99"/>
      <c r="W31" s="36">
        <f>X31/30</f>
        <v>3</v>
      </c>
      <c r="X31" s="5">
        <f>Y31+AC31</f>
        <v>90</v>
      </c>
      <c r="Y31" s="5">
        <v>12</v>
      </c>
      <c r="Z31" s="5">
        <v>6</v>
      </c>
      <c r="AA31" s="5">
        <v>6</v>
      </c>
      <c r="AB31" s="5"/>
      <c r="AC31" s="5">
        <v>78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98" t="s">
        <v>241</v>
      </c>
      <c r="AY31" s="157"/>
      <c r="AZ31" s="157"/>
      <c r="BA31" s="157"/>
      <c r="BB31" s="157"/>
      <c r="BC31" s="157"/>
      <c r="BD31" s="99"/>
      <c r="BE31" s="71" t="s">
        <v>379</v>
      </c>
      <c r="BF31" s="72"/>
      <c r="BG31" s="72"/>
      <c r="BH31" s="72"/>
      <c r="BI31" s="72"/>
      <c r="BJ31" s="72"/>
      <c r="BK31" s="73"/>
    </row>
    <row r="32" spans="1:63" ht="25.5" customHeight="1">
      <c r="A32" s="5">
        <v>4</v>
      </c>
      <c r="B32" s="91" t="s">
        <v>268</v>
      </c>
      <c r="C32" s="145"/>
      <c r="D32" s="92"/>
      <c r="E32" s="97" t="s">
        <v>148</v>
      </c>
      <c r="F32" s="97"/>
      <c r="G32" s="97"/>
      <c r="H32" s="97"/>
      <c r="I32" s="97"/>
      <c r="J32" s="97"/>
      <c r="K32" s="97"/>
      <c r="L32" s="97"/>
      <c r="M32" s="97"/>
      <c r="N32" s="5"/>
      <c r="O32" s="5"/>
      <c r="P32" s="10">
        <v>11</v>
      </c>
      <c r="Q32" s="5">
        <v>1</v>
      </c>
      <c r="R32" s="5"/>
      <c r="S32" s="98">
        <f t="shared" si="2"/>
        <v>90</v>
      </c>
      <c r="T32" s="99"/>
      <c r="U32" s="98">
        <v>90</v>
      </c>
      <c r="V32" s="99"/>
      <c r="W32" s="36">
        <f>X32/30</f>
        <v>3</v>
      </c>
      <c r="X32" s="5">
        <f>Y32+AC32</f>
        <v>90</v>
      </c>
      <c r="Y32" s="5">
        <v>12</v>
      </c>
      <c r="Z32" s="5">
        <v>6</v>
      </c>
      <c r="AA32" s="5">
        <v>6</v>
      </c>
      <c r="AB32" s="5"/>
      <c r="AC32" s="5">
        <v>78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98" t="s">
        <v>241</v>
      </c>
      <c r="AY32" s="157"/>
      <c r="AZ32" s="157"/>
      <c r="BA32" s="157"/>
      <c r="BB32" s="157"/>
      <c r="BC32" s="157"/>
      <c r="BD32" s="99"/>
      <c r="BE32" s="71" t="s">
        <v>380</v>
      </c>
      <c r="BF32" s="72"/>
      <c r="BG32" s="72"/>
      <c r="BH32" s="72"/>
      <c r="BI32" s="72"/>
      <c r="BJ32" s="72"/>
      <c r="BK32" s="73"/>
    </row>
    <row r="33" spans="1:63" ht="25.5" customHeight="1">
      <c r="A33" s="5">
        <v>5</v>
      </c>
      <c r="B33" s="91" t="s">
        <v>308</v>
      </c>
      <c r="C33" s="145"/>
      <c r="D33" s="92"/>
      <c r="E33" s="97" t="s">
        <v>132</v>
      </c>
      <c r="F33" s="97"/>
      <c r="G33" s="97"/>
      <c r="H33" s="97"/>
      <c r="I33" s="97"/>
      <c r="J33" s="97"/>
      <c r="K33" s="97"/>
      <c r="L33" s="97"/>
      <c r="M33" s="97"/>
      <c r="N33" s="5"/>
      <c r="O33" s="5"/>
      <c r="P33" s="10">
        <v>11</v>
      </c>
      <c r="Q33" s="5">
        <v>1</v>
      </c>
      <c r="R33" s="5"/>
      <c r="S33" s="98">
        <f t="shared" si="2"/>
        <v>90</v>
      </c>
      <c r="T33" s="99"/>
      <c r="U33" s="98">
        <v>90</v>
      </c>
      <c r="V33" s="99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>AI33/30</f>
        <v>3</v>
      </c>
      <c r="AI33" s="5">
        <f>AJ33+AN33</f>
        <v>90</v>
      </c>
      <c r="AJ33" s="5">
        <v>12</v>
      </c>
      <c r="AK33" s="5">
        <v>6</v>
      </c>
      <c r="AL33" s="5">
        <v>6</v>
      </c>
      <c r="AM33" s="5"/>
      <c r="AN33" s="5">
        <v>78</v>
      </c>
      <c r="AO33" s="5"/>
      <c r="AP33" s="5"/>
      <c r="AQ33" s="5"/>
      <c r="AR33" s="5"/>
      <c r="AS33" s="5"/>
      <c r="AT33" s="5">
        <v>2</v>
      </c>
      <c r="AU33" s="5"/>
      <c r="AV33" s="5"/>
      <c r="AW33" s="5"/>
      <c r="AX33" s="98" t="s">
        <v>241</v>
      </c>
      <c r="AY33" s="157"/>
      <c r="AZ33" s="157"/>
      <c r="BA33" s="157"/>
      <c r="BB33" s="157"/>
      <c r="BC33" s="157"/>
      <c r="BD33" s="99"/>
      <c r="BE33" s="71" t="s">
        <v>381</v>
      </c>
      <c r="BF33" s="72"/>
      <c r="BG33" s="72"/>
      <c r="BH33" s="72"/>
      <c r="BI33" s="72"/>
      <c r="BJ33" s="72"/>
      <c r="BK33" s="73"/>
    </row>
    <row r="34" spans="1:63" ht="25.5" customHeight="1">
      <c r="A34" s="5">
        <v>6</v>
      </c>
      <c r="B34" s="91" t="s">
        <v>309</v>
      </c>
      <c r="C34" s="145"/>
      <c r="D34" s="92"/>
      <c r="E34" s="97" t="s">
        <v>68</v>
      </c>
      <c r="F34" s="97"/>
      <c r="G34" s="97"/>
      <c r="H34" s="97"/>
      <c r="I34" s="97"/>
      <c r="J34" s="97"/>
      <c r="K34" s="97"/>
      <c r="L34" s="97"/>
      <c r="M34" s="97"/>
      <c r="N34" s="5"/>
      <c r="O34" s="5"/>
      <c r="P34" s="10">
        <v>11</v>
      </c>
      <c r="Q34" s="5">
        <v>1</v>
      </c>
      <c r="R34" s="5"/>
      <c r="S34" s="98">
        <f t="shared" si="2"/>
        <v>90</v>
      </c>
      <c r="T34" s="99"/>
      <c r="U34" s="98">
        <v>90</v>
      </c>
      <c r="V34" s="99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>AI34/30</f>
        <v>3</v>
      </c>
      <c r="AI34" s="5">
        <f>AJ34+AN34</f>
        <v>90</v>
      </c>
      <c r="AJ34" s="5">
        <v>12</v>
      </c>
      <c r="AK34" s="5">
        <v>6</v>
      </c>
      <c r="AL34" s="5">
        <v>6</v>
      </c>
      <c r="AM34" s="5"/>
      <c r="AN34" s="5">
        <v>78</v>
      </c>
      <c r="AO34" s="5"/>
      <c r="AP34" s="5"/>
      <c r="AQ34" s="5"/>
      <c r="AR34" s="5"/>
      <c r="AS34" s="5"/>
      <c r="AT34" s="5">
        <v>2</v>
      </c>
      <c r="AU34" s="5"/>
      <c r="AV34" s="5"/>
      <c r="AW34" s="5"/>
      <c r="AX34" s="98" t="s">
        <v>241</v>
      </c>
      <c r="AY34" s="157"/>
      <c r="AZ34" s="157"/>
      <c r="BA34" s="157"/>
      <c r="BB34" s="157"/>
      <c r="BC34" s="157"/>
      <c r="BD34" s="99"/>
      <c r="BE34" s="71" t="s">
        <v>382</v>
      </c>
      <c r="BF34" s="72"/>
      <c r="BG34" s="72"/>
      <c r="BH34" s="72"/>
      <c r="BI34" s="72"/>
      <c r="BJ34" s="72"/>
      <c r="BK34" s="73"/>
    </row>
    <row r="35" spans="1:63" ht="25.5" customHeight="1">
      <c r="A35" s="5">
        <v>7</v>
      </c>
      <c r="B35" s="91" t="s">
        <v>310</v>
      </c>
      <c r="C35" s="145"/>
      <c r="D35" s="92"/>
      <c r="E35" s="97" t="s">
        <v>188</v>
      </c>
      <c r="F35" s="97"/>
      <c r="G35" s="97"/>
      <c r="H35" s="97"/>
      <c r="I35" s="97"/>
      <c r="J35" s="97"/>
      <c r="K35" s="97"/>
      <c r="L35" s="97"/>
      <c r="M35" s="97"/>
      <c r="N35" s="5"/>
      <c r="O35" s="5"/>
      <c r="P35" s="10">
        <v>11</v>
      </c>
      <c r="Q35" s="5">
        <v>1</v>
      </c>
      <c r="R35" s="5"/>
      <c r="S35" s="98">
        <f t="shared" si="2"/>
        <v>90</v>
      </c>
      <c r="T35" s="99"/>
      <c r="U35" s="98">
        <v>90</v>
      </c>
      <c r="V35" s="99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>AI35/30</f>
        <v>3</v>
      </c>
      <c r="AI35" s="5">
        <f>AJ35+AN35</f>
        <v>90</v>
      </c>
      <c r="AJ35" s="5">
        <v>12</v>
      </c>
      <c r="AK35" s="5">
        <v>6</v>
      </c>
      <c r="AL35" s="5">
        <v>6</v>
      </c>
      <c r="AM35" s="5"/>
      <c r="AN35" s="5">
        <v>78</v>
      </c>
      <c r="AO35" s="5"/>
      <c r="AP35" s="5"/>
      <c r="AQ35" s="5"/>
      <c r="AR35" s="5"/>
      <c r="AS35" s="5"/>
      <c r="AT35" s="5">
        <v>2</v>
      </c>
      <c r="AU35" s="5"/>
      <c r="AV35" s="5"/>
      <c r="AW35" s="5"/>
      <c r="AX35" s="98" t="s">
        <v>241</v>
      </c>
      <c r="AY35" s="157"/>
      <c r="AZ35" s="157"/>
      <c r="BA35" s="157"/>
      <c r="BB35" s="157"/>
      <c r="BC35" s="157"/>
      <c r="BD35" s="99"/>
      <c r="BE35" s="71" t="s">
        <v>383</v>
      </c>
      <c r="BF35" s="72"/>
      <c r="BG35" s="72"/>
      <c r="BH35" s="72"/>
      <c r="BI35" s="72"/>
      <c r="BJ35" s="72"/>
      <c r="BK35" s="73"/>
    </row>
    <row r="36" spans="1:63" ht="25.5" customHeight="1">
      <c r="A36" s="5">
        <v>8</v>
      </c>
      <c r="B36" s="91" t="s">
        <v>311</v>
      </c>
      <c r="C36" s="145"/>
      <c r="D36" s="92"/>
      <c r="E36" s="161" t="s">
        <v>189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10">
        <v>11</v>
      </c>
      <c r="Q36" s="10">
        <v>1</v>
      </c>
      <c r="R36" s="10"/>
      <c r="S36" s="98">
        <f t="shared" si="2"/>
        <v>90</v>
      </c>
      <c r="T36" s="99"/>
      <c r="U36" s="98">
        <v>90</v>
      </c>
      <c r="V36" s="99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>AI36/30</f>
        <v>3</v>
      </c>
      <c r="AI36" s="5">
        <f>AJ36+AN36</f>
        <v>90</v>
      </c>
      <c r="AJ36" s="5">
        <v>12</v>
      </c>
      <c r="AK36" s="5">
        <v>6</v>
      </c>
      <c r="AL36" s="5">
        <v>6</v>
      </c>
      <c r="AM36" s="5"/>
      <c r="AN36" s="5">
        <v>78</v>
      </c>
      <c r="AO36" s="5"/>
      <c r="AP36" s="10"/>
      <c r="AQ36" s="10"/>
      <c r="AR36" s="10"/>
      <c r="AS36" s="29"/>
      <c r="AT36" s="29" t="s">
        <v>59</v>
      </c>
      <c r="AU36" s="10"/>
      <c r="AV36" s="10"/>
      <c r="AW36" s="10"/>
      <c r="AX36" s="98" t="s">
        <v>241</v>
      </c>
      <c r="AY36" s="157"/>
      <c r="AZ36" s="157"/>
      <c r="BA36" s="157"/>
      <c r="BB36" s="157"/>
      <c r="BC36" s="157"/>
      <c r="BD36" s="99"/>
      <c r="BE36" s="71" t="s">
        <v>384</v>
      </c>
      <c r="BF36" s="72"/>
      <c r="BG36" s="72"/>
      <c r="BH36" s="72"/>
      <c r="BI36" s="72"/>
      <c r="BJ36" s="72"/>
      <c r="BK36" s="73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S37:T37"/>
    <mergeCell ref="U37:V37"/>
    <mergeCell ref="AX37:BD37"/>
    <mergeCell ref="A28:BD28"/>
    <mergeCell ref="B31:D31"/>
    <mergeCell ref="E31:M31"/>
    <mergeCell ref="B32:D32"/>
    <mergeCell ref="E32:M32"/>
    <mergeCell ref="S32:T32"/>
    <mergeCell ref="S30:T30"/>
    <mergeCell ref="U19:V19"/>
    <mergeCell ref="AX19:BD19"/>
    <mergeCell ref="B20:D20"/>
    <mergeCell ref="E20:M20"/>
    <mergeCell ref="S20:T20"/>
    <mergeCell ref="U20:V20"/>
    <mergeCell ref="AX20:BD20"/>
    <mergeCell ref="B19:D19"/>
    <mergeCell ref="E19:M19"/>
    <mergeCell ref="S19:T19"/>
    <mergeCell ref="U30:V30"/>
    <mergeCell ref="AX30:BD30"/>
    <mergeCell ref="S36:T36"/>
    <mergeCell ref="U36:V36"/>
    <mergeCell ref="AX35:BD35"/>
    <mergeCell ref="AX36:BD36"/>
    <mergeCell ref="S31:T31"/>
    <mergeCell ref="U31:V31"/>
    <mergeCell ref="AX31:BD31"/>
    <mergeCell ref="S25:T25"/>
    <mergeCell ref="U25:V25"/>
    <mergeCell ref="S22:T22"/>
    <mergeCell ref="U22:V22"/>
    <mergeCell ref="S23:T23"/>
    <mergeCell ref="U23:V23"/>
    <mergeCell ref="S24:T24"/>
    <mergeCell ref="U24:V24"/>
    <mergeCell ref="B24:D24"/>
    <mergeCell ref="E24:M24"/>
    <mergeCell ref="B25:D25"/>
    <mergeCell ref="E41:M41"/>
    <mergeCell ref="B36:D36"/>
    <mergeCell ref="E36:M36"/>
    <mergeCell ref="A37:M37"/>
    <mergeCell ref="B34:D34"/>
    <mergeCell ref="E30:M30"/>
    <mergeCell ref="E34:M34"/>
    <mergeCell ref="B35:D35"/>
    <mergeCell ref="E35:M35"/>
    <mergeCell ref="S34:T34"/>
    <mergeCell ref="U34:V34"/>
    <mergeCell ref="S35:T35"/>
    <mergeCell ref="U35:V35"/>
    <mergeCell ref="B33:D33"/>
    <mergeCell ref="E33:M33"/>
    <mergeCell ref="S33:T33"/>
    <mergeCell ref="U33:V33"/>
    <mergeCell ref="B29:D29"/>
    <mergeCell ref="E29:M29"/>
    <mergeCell ref="U32:V32"/>
    <mergeCell ref="S29:T29"/>
    <mergeCell ref="U29:V29"/>
    <mergeCell ref="B30:D30"/>
    <mergeCell ref="B26:D26"/>
    <mergeCell ref="E26:M26"/>
    <mergeCell ref="B27:D27"/>
    <mergeCell ref="E27:M27"/>
    <mergeCell ref="S26:T26"/>
    <mergeCell ref="U26:V26"/>
    <mergeCell ref="S27:T27"/>
    <mergeCell ref="U27:V27"/>
    <mergeCell ref="A21:BD21"/>
    <mergeCell ref="B22:D22"/>
    <mergeCell ref="E22:M22"/>
    <mergeCell ref="E25:M25"/>
    <mergeCell ref="P14:P17"/>
    <mergeCell ref="W15:W17"/>
    <mergeCell ref="X15:X17"/>
    <mergeCell ref="AX22:BD22"/>
    <mergeCell ref="B23:D23"/>
    <mergeCell ref="E23:M23"/>
    <mergeCell ref="AI15:AI17"/>
    <mergeCell ref="AD15:AD17"/>
    <mergeCell ref="AJ16:AJ17"/>
    <mergeCell ref="S17:T17"/>
    <mergeCell ref="U17:V17"/>
    <mergeCell ref="AC15:AC17"/>
    <mergeCell ref="AO15:AO17"/>
    <mergeCell ref="AE15:AG16"/>
    <mergeCell ref="AB8:AE8"/>
    <mergeCell ref="Q14:R16"/>
    <mergeCell ref="S14:V16"/>
    <mergeCell ref="W14:AG14"/>
    <mergeCell ref="AH14:AR14"/>
    <mergeCell ref="Y16:Y17"/>
    <mergeCell ref="Z16:AB16"/>
    <mergeCell ref="AH15:AH17"/>
    <mergeCell ref="A1:BD1"/>
    <mergeCell ref="A2:BD2"/>
    <mergeCell ref="A8:A9"/>
    <mergeCell ref="B8:E8"/>
    <mergeCell ref="F8:I8"/>
    <mergeCell ref="J8:N8"/>
    <mergeCell ref="O8:R8"/>
    <mergeCell ref="S8:W8"/>
    <mergeCell ref="AX8:BA8"/>
    <mergeCell ref="X8:AA8"/>
    <mergeCell ref="AX23:BD23"/>
    <mergeCell ref="AX24:BD24"/>
    <mergeCell ref="AO8:AR8"/>
    <mergeCell ref="AS8:AW8"/>
    <mergeCell ref="AP15:AR16"/>
    <mergeCell ref="A18:BD18"/>
    <mergeCell ref="AK16:AM16"/>
    <mergeCell ref="AF8:AI8"/>
    <mergeCell ref="AJ8:AN8"/>
    <mergeCell ref="Y15:AB15"/>
    <mergeCell ref="AX25:BD25"/>
    <mergeCell ref="AS14:AV16"/>
    <mergeCell ref="AW14:AW17"/>
    <mergeCell ref="AJ15:AM15"/>
    <mergeCell ref="AN15:AN17"/>
    <mergeCell ref="A14:A17"/>
    <mergeCell ref="B14:D17"/>
    <mergeCell ref="E14:M17"/>
    <mergeCell ref="AX14:BD17"/>
    <mergeCell ref="N14:O16"/>
    <mergeCell ref="AX26:BD26"/>
    <mergeCell ref="AX27:BD27"/>
    <mergeCell ref="AX33:BD33"/>
    <mergeCell ref="AX34:BD34"/>
    <mergeCell ref="AX32:BD32"/>
    <mergeCell ref="AX29:BD29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="90" zoomScaleNormal="90" zoomScalePageLayoutView="0" workbookViewId="0" topLeftCell="A23">
      <selection activeCell="AF4" sqref="AF4"/>
    </sheetView>
  </sheetViews>
  <sheetFormatPr defaultColWidth="9.140625" defaultRowHeight="12.75"/>
  <cols>
    <col min="1" max="1" width="2.7109375" style="3" customWidth="1"/>
    <col min="2" max="22" width="3.28125" style="3" customWidth="1"/>
    <col min="23" max="24" width="3.8515625" style="3" customWidth="1"/>
    <col min="25" max="28" width="3.28125" style="3" customWidth="1"/>
    <col min="29" max="29" width="4.140625" style="3" customWidth="1"/>
    <col min="30" max="34" width="3.28125" style="3" customWidth="1"/>
    <col min="35" max="35" width="4.140625" style="3" customWidth="1"/>
    <col min="36" max="36" width="3.7109375" style="3" customWidth="1"/>
    <col min="37" max="39" width="3.28125" style="3" customWidth="1"/>
    <col min="40" max="40" width="4.28125" style="3" customWidth="1"/>
    <col min="41" max="56" width="3.28125" style="3" customWidth="1"/>
    <col min="57" max="57" width="30.281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66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209" t="s">
        <v>480</v>
      </c>
      <c r="C22" s="209"/>
      <c r="D22" s="209"/>
      <c r="E22" s="191" t="s">
        <v>79</v>
      </c>
      <c r="F22" s="191"/>
      <c r="G22" s="191"/>
      <c r="H22" s="191"/>
      <c r="I22" s="191"/>
      <c r="J22" s="191"/>
      <c r="K22" s="191"/>
      <c r="L22" s="191"/>
      <c r="M22" s="191"/>
      <c r="N22" s="5"/>
      <c r="O22" s="5"/>
      <c r="P22" s="10">
        <v>11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5">
        <v>12</v>
      </c>
      <c r="AA22" s="5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0" t="s">
        <v>192</v>
      </c>
      <c r="AT22" s="5"/>
      <c r="AU22" s="5"/>
      <c r="AV22" s="5"/>
      <c r="AW22" s="5"/>
      <c r="AX22" s="98" t="s">
        <v>385</v>
      </c>
      <c r="AY22" s="157"/>
      <c r="AZ22" s="157"/>
      <c r="BA22" s="157"/>
      <c r="BB22" s="157"/>
      <c r="BC22" s="157"/>
      <c r="BD22" s="99"/>
      <c r="BE22" s="71" t="s">
        <v>386</v>
      </c>
      <c r="BF22" s="72"/>
      <c r="BG22" s="72"/>
      <c r="BH22" s="72"/>
      <c r="BI22" s="72"/>
      <c r="BJ22" s="72"/>
      <c r="BK22" s="73"/>
    </row>
    <row r="23" spans="1:63" ht="25.5" customHeight="1">
      <c r="A23" s="5">
        <v>2</v>
      </c>
      <c r="B23" s="209" t="s">
        <v>481</v>
      </c>
      <c r="C23" s="209"/>
      <c r="D23" s="209"/>
      <c r="E23" s="97" t="s">
        <v>80</v>
      </c>
      <c r="F23" s="97"/>
      <c r="G23" s="97"/>
      <c r="H23" s="97"/>
      <c r="I23" s="97"/>
      <c r="J23" s="97"/>
      <c r="K23" s="97"/>
      <c r="L23" s="97"/>
      <c r="M23" s="97"/>
      <c r="N23" s="5"/>
      <c r="O23" s="5"/>
      <c r="P23" s="10">
        <v>11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5">
        <v>12</v>
      </c>
      <c r="AA23" s="5">
        <v>8</v>
      </c>
      <c r="AB23" s="5"/>
      <c r="AC23" s="5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 t="s">
        <v>192</v>
      </c>
      <c r="AT23" s="5"/>
      <c r="AU23" s="5"/>
      <c r="AV23" s="5"/>
      <c r="AW23" s="5"/>
      <c r="AX23" s="98" t="s">
        <v>385</v>
      </c>
      <c r="AY23" s="157"/>
      <c r="AZ23" s="157"/>
      <c r="BA23" s="157"/>
      <c r="BB23" s="157"/>
      <c r="BC23" s="157"/>
      <c r="BD23" s="99"/>
      <c r="BE23" s="71" t="s">
        <v>387</v>
      </c>
      <c r="BF23" s="72"/>
      <c r="BG23" s="72"/>
      <c r="BH23" s="72"/>
      <c r="BI23" s="72"/>
      <c r="BJ23" s="72"/>
      <c r="BK23" s="73"/>
    </row>
    <row r="24" spans="1:63" ht="25.5" customHeight="1">
      <c r="A24" s="5">
        <v>3</v>
      </c>
      <c r="B24" s="209" t="s">
        <v>482</v>
      </c>
      <c r="C24" s="209"/>
      <c r="D24" s="209"/>
      <c r="E24" s="97" t="s">
        <v>81</v>
      </c>
      <c r="F24" s="97"/>
      <c r="G24" s="97"/>
      <c r="H24" s="97"/>
      <c r="I24" s="97"/>
      <c r="J24" s="97"/>
      <c r="K24" s="97"/>
      <c r="L24" s="97"/>
      <c r="M24" s="97"/>
      <c r="N24" s="5"/>
      <c r="O24" s="5"/>
      <c r="P24" s="10">
        <v>11</v>
      </c>
      <c r="Q24" s="5">
        <v>1</v>
      </c>
      <c r="R24" s="5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5">
        <v>12</v>
      </c>
      <c r="AA24" s="5">
        <v>8</v>
      </c>
      <c r="AB24" s="5"/>
      <c r="AC24" s="5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0" t="s">
        <v>192</v>
      </c>
      <c r="AT24" s="5"/>
      <c r="AU24" s="5"/>
      <c r="AV24" s="5"/>
      <c r="AW24" s="5"/>
      <c r="AX24" s="98" t="s">
        <v>385</v>
      </c>
      <c r="AY24" s="157"/>
      <c r="AZ24" s="157"/>
      <c r="BA24" s="157"/>
      <c r="BB24" s="157"/>
      <c r="BC24" s="157"/>
      <c r="BD24" s="99"/>
      <c r="BE24" s="71" t="s">
        <v>388</v>
      </c>
      <c r="BF24" s="72"/>
      <c r="BG24" s="72"/>
      <c r="BH24" s="72"/>
      <c r="BI24" s="72"/>
      <c r="BJ24" s="72"/>
      <c r="BK24" s="73"/>
    </row>
    <row r="25" spans="1:63" ht="25.5" customHeight="1">
      <c r="A25" s="5">
        <v>4</v>
      </c>
      <c r="B25" s="209" t="s">
        <v>483</v>
      </c>
      <c r="C25" s="209"/>
      <c r="D25" s="209"/>
      <c r="E25" s="97" t="s">
        <v>82</v>
      </c>
      <c r="F25" s="97"/>
      <c r="G25" s="97"/>
      <c r="H25" s="97"/>
      <c r="I25" s="97"/>
      <c r="J25" s="97"/>
      <c r="K25" s="97"/>
      <c r="L25" s="97"/>
      <c r="M25" s="97"/>
      <c r="N25" s="5"/>
      <c r="O25" s="5"/>
      <c r="P25" s="10">
        <v>11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5">
        <v>12</v>
      </c>
      <c r="AA25" s="5">
        <v>8</v>
      </c>
      <c r="AB25" s="5"/>
      <c r="AC25" s="5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" t="s">
        <v>192</v>
      </c>
      <c r="AT25" s="5"/>
      <c r="AU25" s="5"/>
      <c r="AV25" s="5"/>
      <c r="AW25" s="5"/>
      <c r="AX25" s="98" t="s">
        <v>385</v>
      </c>
      <c r="AY25" s="157"/>
      <c r="AZ25" s="157"/>
      <c r="BA25" s="157"/>
      <c r="BB25" s="157"/>
      <c r="BC25" s="157"/>
      <c r="BD25" s="99"/>
      <c r="BE25" s="71" t="s">
        <v>389</v>
      </c>
      <c r="BF25" s="72"/>
      <c r="BG25" s="72"/>
      <c r="BH25" s="72"/>
      <c r="BI25" s="72"/>
      <c r="BJ25" s="72"/>
      <c r="BK25" s="73"/>
    </row>
    <row r="26" spans="1:63" ht="26.25" customHeight="1">
      <c r="A26" s="5">
        <v>5</v>
      </c>
      <c r="B26" s="209" t="s">
        <v>484</v>
      </c>
      <c r="C26" s="209"/>
      <c r="D26" s="209"/>
      <c r="E26" s="191" t="s">
        <v>84</v>
      </c>
      <c r="F26" s="191"/>
      <c r="G26" s="191"/>
      <c r="H26" s="191"/>
      <c r="I26" s="191"/>
      <c r="J26" s="191"/>
      <c r="K26" s="191"/>
      <c r="L26" s="191"/>
      <c r="M26" s="191"/>
      <c r="N26" s="5"/>
      <c r="O26" s="5"/>
      <c r="P26" s="10">
        <v>11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10" t="s">
        <v>191</v>
      </c>
      <c r="AT26" s="5"/>
      <c r="AU26" s="5"/>
      <c r="AV26" s="5"/>
      <c r="AW26" s="5"/>
      <c r="AX26" s="98" t="s">
        <v>385</v>
      </c>
      <c r="AY26" s="157"/>
      <c r="AZ26" s="157"/>
      <c r="BA26" s="157"/>
      <c r="BB26" s="157"/>
      <c r="BC26" s="157"/>
      <c r="BD26" s="99"/>
      <c r="BE26" s="71" t="s">
        <v>390</v>
      </c>
      <c r="BF26" s="72"/>
      <c r="BG26" s="72"/>
      <c r="BH26" s="72"/>
      <c r="BI26" s="72"/>
      <c r="BJ26" s="72"/>
      <c r="BK26" s="73"/>
    </row>
    <row r="27" spans="1:63" ht="25.5" customHeight="1">
      <c r="A27" s="5">
        <v>6</v>
      </c>
      <c r="B27" s="209" t="s">
        <v>485</v>
      </c>
      <c r="C27" s="209"/>
      <c r="D27" s="209"/>
      <c r="E27" s="191" t="s">
        <v>209</v>
      </c>
      <c r="F27" s="191"/>
      <c r="G27" s="191"/>
      <c r="H27" s="191"/>
      <c r="I27" s="191"/>
      <c r="J27" s="191"/>
      <c r="K27" s="191"/>
      <c r="L27" s="191"/>
      <c r="M27" s="191"/>
      <c r="N27" s="5"/>
      <c r="O27" s="5"/>
      <c r="P27" s="10">
        <v>11</v>
      </c>
      <c r="Q27" s="5">
        <v>1</v>
      </c>
      <c r="R27" s="5"/>
      <c r="S27" s="98">
        <f t="shared" si="1"/>
        <v>135</v>
      </c>
      <c r="T27" s="99"/>
      <c r="U27" s="98">
        <v>135</v>
      </c>
      <c r="V27" s="99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5"/>
      <c r="AP27" s="5"/>
      <c r="AQ27" s="5"/>
      <c r="AR27" s="5"/>
      <c r="AS27" s="10" t="s">
        <v>191</v>
      </c>
      <c r="AT27" s="5"/>
      <c r="AU27" s="5"/>
      <c r="AV27" s="5"/>
      <c r="AW27" s="5"/>
      <c r="AX27" s="98" t="s">
        <v>385</v>
      </c>
      <c r="AY27" s="157"/>
      <c r="AZ27" s="157"/>
      <c r="BA27" s="157"/>
      <c r="BB27" s="157"/>
      <c r="BC27" s="157"/>
      <c r="BD27" s="99"/>
      <c r="BE27" s="71" t="s">
        <v>391</v>
      </c>
      <c r="BF27" s="72"/>
      <c r="BG27" s="72"/>
      <c r="BH27" s="72"/>
      <c r="BI27" s="72"/>
      <c r="BJ27" s="72"/>
      <c r="BK27" s="73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25.5" customHeight="1">
      <c r="A29" s="5">
        <v>1</v>
      </c>
      <c r="B29" s="91" t="s">
        <v>269</v>
      </c>
      <c r="C29" s="145"/>
      <c r="D29" s="92"/>
      <c r="E29" s="97" t="s">
        <v>86</v>
      </c>
      <c r="F29" s="97"/>
      <c r="G29" s="97"/>
      <c r="H29" s="97"/>
      <c r="I29" s="97"/>
      <c r="J29" s="97"/>
      <c r="K29" s="97"/>
      <c r="L29" s="97"/>
      <c r="M29" s="97"/>
      <c r="N29" s="5"/>
      <c r="O29" s="5"/>
      <c r="P29" s="10">
        <v>11</v>
      </c>
      <c r="Q29" s="5">
        <v>1</v>
      </c>
      <c r="R29" s="5"/>
      <c r="S29" s="98">
        <f aca="true" t="shared" si="2" ref="S29:S36">X29+AI29</f>
        <v>90</v>
      </c>
      <c r="T29" s="99"/>
      <c r="U29" s="98">
        <v>90</v>
      </c>
      <c r="V29" s="99"/>
      <c r="W29" s="36">
        <f>X29/30</f>
        <v>3</v>
      </c>
      <c r="X29" s="5">
        <f>Y29+AC29</f>
        <v>90</v>
      </c>
      <c r="Y29" s="5">
        <v>12</v>
      </c>
      <c r="Z29" s="5">
        <v>6</v>
      </c>
      <c r="AA29" s="5">
        <v>6</v>
      </c>
      <c r="AB29" s="5"/>
      <c r="AC29" s="5">
        <v>78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10"/>
      <c r="AT29" s="5">
        <v>1</v>
      </c>
      <c r="AU29" s="5"/>
      <c r="AV29" s="5"/>
      <c r="AW29" s="5"/>
      <c r="AX29" s="98" t="s">
        <v>385</v>
      </c>
      <c r="AY29" s="157"/>
      <c r="AZ29" s="157"/>
      <c r="BA29" s="157"/>
      <c r="BB29" s="157"/>
      <c r="BC29" s="157"/>
      <c r="BD29" s="99"/>
      <c r="BE29" s="71" t="s">
        <v>392</v>
      </c>
      <c r="BF29" s="72"/>
      <c r="BG29" s="72"/>
      <c r="BH29" s="72"/>
      <c r="BI29" s="72"/>
      <c r="BJ29" s="72"/>
      <c r="BK29" s="73"/>
    </row>
    <row r="30" spans="1:63" ht="25.5" customHeight="1">
      <c r="A30" s="5">
        <v>2</v>
      </c>
      <c r="B30" s="91" t="s">
        <v>270</v>
      </c>
      <c r="C30" s="145"/>
      <c r="D30" s="92"/>
      <c r="E30" s="192" t="s">
        <v>196</v>
      </c>
      <c r="F30" s="192"/>
      <c r="G30" s="192"/>
      <c r="H30" s="192"/>
      <c r="I30" s="192"/>
      <c r="J30" s="192"/>
      <c r="K30" s="192"/>
      <c r="L30" s="192"/>
      <c r="M30" s="192"/>
      <c r="N30" s="5"/>
      <c r="O30" s="5"/>
      <c r="P30" s="10">
        <v>11</v>
      </c>
      <c r="Q30" s="5">
        <v>1</v>
      </c>
      <c r="R30" s="5"/>
      <c r="S30" s="98">
        <f t="shared" si="2"/>
        <v>90</v>
      </c>
      <c r="T30" s="99"/>
      <c r="U30" s="98">
        <v>90</v>
      </c>
      <c r="V30" s="99"/>
      <c r="W30" s="36">
        <f>X30/30</f>
        <v>3</v>
      </c>
      <c r="X30" s="5">
        <f>Y30+AC30</f>
        <v>90</v>
      </c>
      <c r="Y30" s="5">
        <v>12</v>
      </c>
      <c r="Z30" s="5">
        <v>6</v>
      </c>
      <c r="AA30" s="5">
        <v>6</v>
      </c>
      <c r="AB30" s="5"/>
      <c r="AC30" s="5">
        <v>78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0"/>
      <c r="AT30" s="5">
        <v>1</v>
      </c>
      <c r="AU30" s="5"/>
      <c r="AV30" s="5"/>
      <c r="AW30" s="5"/>
      <c r="AX30" s="98" t="s">
        <v>385</v>
      </c>
      <c r="AY30" s="157"/>
      <c r="AZ30" s="157"/>
      <c r="BA30" s="157"/>
      <c r="BB30" s="157"/>
      <c r="BC30" s="157"/>
      <c r="BD30" s="99"/>
      <c r="BE30" s="71" t="s">
        <v>393</v>
      </c>
      <c r="BF30" s="72"/>
      <c r="BG30" s="72"/>
      <c r="BH30" s="72"/>
      <c r="BI30" s="72"/>
      <c r="BJ30" s="72"/>
      <c r="BK30" s="73"/>
    </row>
    <row r="31" spans="1:63" ht="25.5" customHeight="1">
      <c r="A31" s="5">
        <v>3</v>
      </c>
      <c r="B31" s="91" t="s">
        <v>271</v>
      </c>
      <c r="C31" s="145"/>
      <c r="D31" s="92"/>
      <c r="E31" s="97" t="s">
        <v>184</v>
      </c>
      <c r="F31" s="97"/>
      <c r="G31" s="97"/>
      <c r="H31" s="97"/>
      <c r="I31" s="97"/>
      <c r="J31" s="97"/>
      <c r="K31" s="97"/>
      <c r="L31" s="97"/>
      <c r="M31" s="97"/>
      <c r="N31" s="5"/>
      <c r="O31" s="5"/>
      <c r="P31" s="10">
        <v>11</v>
      </c>
      <c r="Q31" s="5">
        <v>1</v>
      </c>
      <c r="R31" s="5"/>
      <c r="S31" s="98">
        <f t="shared" si="2"/>
        <v>90</v>
      </c>
      <c r="T31" s="99"/>
      <c r="U31" s="98">
        <v>90</v>
      </c>
      <c r="V31" s="99"/>
      <c r="W31" s="36">
        <f>X31/30</f>
        <v>3</v>
      </c>
      <c r="X31" s="5">
        <f>Y31+AC31</f>
        <v>90</v>
      </c>
      <c r="Y31" s="5">
        <v>12</v>
      </c>
      <c r="Z31" s="5">
        <v>6</v>
      </c>
      <c r="AA31" s="5">
        <v>6</v>
      </c>
      <c r="AB31" s="5"/>
      <c r="AC31" s="5">
        <v>78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0"/>
      <c r="AT31" s="5">
        <v>1</v>
      </c>
      <c r="AU31" s="5"/>
      <c r="AV31" s="5"/>
      <c r="AW31" s="5"/>
      <c r="AX31" s="98" t="s">
        <v>385</v>
      </c>
      <c r="AY31" s="157"/>
      <c r="AZ31" s="157"/>
      <c r="BA31" s="157"/>
      <c r="BB31" s="157"/>
      <c r="BC31" s="157"/>
      <c r="BD31" s="99"/>
      <c r="BE31" s="71"/>
      <c r="BF31" s="72"/>
      <c r="BG31" s="72"/>
      <c r="BH31" s="72"/>
      <c r="BI31" s="72"/>
      <c r="BJ31" s="72"/>
      <c r="BK31" s="73"/>
    </row>
    <row r="32" spans="1:63" ht="25.5" customHeight="1">
      <c r="A32" s="5">
        <v>4</v>
      </c>
      <c r="B32" s="91" t="s">
        <v>272</v>
      </c>
      <c r="C32" s="145"/>
      <c r="D32" s="92"/>
      <c r="E32" s="97" t="s">
        <v>83</v>
      </c>
      <c r="F32" s="97"/>
      <c r="G32" s="97"/>
      <c r="H32" s="97"/>
      <c r="I32" s="97"/>
      <c r="J32" s="97"/>
      <c r="K32" s="97"/>
      <c r="L32" s="97"/>
      <c r="M32" s="97"/>
      <c r="N32" s="5"/>
      <c r="O32" s="5"/>
      <c r="P32" s="10">
        <v>11</v>
      </c>
      <c r="Q32" s="5">
        <v>1</v>
      </c>
      <c r="R32" s="5"/>
      <c r="S32" s="98">
        <f t="shared" si="2"/>
        <v>90</v>
      </c>
      <c r="T32" s="99"/>
      <c r="U32" s="98">
        <v>90</v>
      </c>
      <c r="V32" s="99"/>
      <c r="W32" s="36">
        <f>X32/30</f>
        <v>3</v>
      </c>
      <c r="X32" s="5">
        <f>Y32+AC32</f>
        <v>90</v>
      </c>
      <c r="Y32" s="5">
        <v>12</v>
      </c>
      <c r="Z32" s="5">
        <v>6</v>
      </c>
      <c r="AA32" s="5">
        <v>6</v>
      </c>
      <c r="AB32" s="5"/>
      <c r="AC32" s="5">
        <v>78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0"/>
      <c r="AT32" s="5">
        <v>1</v>
      </c>
      <c r="AU32" s="5"/>
      <c r="AV32" s="5"/>
      <c r="AW32" s="5"/>
      <c r="AX32" s="98" t="s">
        <v>385</v>
      </c>
      <c r="AY32" s="157"/>
      <c r="AZ32" s="157"/>
      <c r="BA32" s="157"/>
      <c r="BB32" s="157"/>
      <c r="BC32" s="157"/>
      <c r="BD32" s="99"/>
      <c r="BE32" s="71" t="s">
        <v>394</v>
      </c>
      <c r="BF32" s="72"/>
      <c r="BG32" s="72"/>
      <c r="BH32" s="72"/>
      <c r="BI32" s="72"/>
      <c r="BJ32" s="72"/>
      <c r="BK32" s="73"/>
    </row>
    <row r="33" spans="1:63" ht="25.5" customHeight="1">
      <c r="A33" s="5">
        <v>5</v>
      </c>
      <c r="B33" s="91" t="s">
        <v>312</v>
      </c>
      <c r="C33" s="145"/>
      <c r="D33" s="92"/>
      <c r="E33" s="191" t="s">
        <v>85</v>
      </c>
      <c r="F33" s="191"/>
      <c r="G33" s="191"/>
      <c r="H33" s="191"/>
      <c r="I33" s="191"/>
      <c r="J33" s="191"/>
      <c r="K33" s="191"/>
      <c r="L33" s="191"/>
      <c r="M33" s="191"/>
      <c r="N33" s="5"/>
      <c r="O33" s="5"/>
      <c r="P33" s="10">
        <v>11</v>
      </c>
      <c r="Q33" s="5">
        <v>1</v>
      </c>
      <c r="R33" s="5"/>
      <c r="S33" s="98">
        <f t="shared" si="2"/>
        <v>90</v>
      </c>
      <c r="T33" s="99"/>
      <c r="U33" s="98">
        <v>90</v>
      </c>
      <c r="V33" s="99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>AI33/30</f>
        <v>3</v>
      </c>
      <c r="AI33" s="5">
        <f>AJ33+AN33</f>
        <v>90</v>
      </c>
      <c r="AJ33" s="5">
        <v>12</v>
      </c>
      <c r="AK33" s="5">
        <v>6</v>
      </c>
      <c r="AL33" s="5">
        <v>6</v>
      </c>
      <c r="AM33" s="5"/>
      <c r="AN33" s="5">
        <v>78</v>
      </c>
      <c r="AO33" s="5"/>
      <c r="AP33" s="5"/>
      <c r="AQ33" s="5"/>
      <c r="AR33" s="5"/>
      <c r="AS33" s="5"/>
      <c r="AT33" s="5">
        <v>2</v>
      </c>
      <c r="AU33" s="5"/>
      <c r="AV33" s="5"/>
      <c r="AW33" s="5"/>
      <c r="AX33" s="98" t="s">
        <v>385</v>
      </c>
      <c r="AY33" s="157"/>
      <c r="AZ33" s="157"/>
      <c r="BA33" s="157"/>
      <c r="BB33" s="157"/>
      <c r="BC33" s="157"/>
      <c r="BD33" s="99"/>
      <c r="BE33" s="71" t="s">
        <v>389</v>
      </c>
      <c r="BF33" s="72"/>
      <c r="BG33" s="72"/>
      <c r="BH33" s="72"/>
      <c r="BI33" s="72"/>
      <c r="BJ33" s="72"/>
      <c r="BK33" s="73"/>
    </row>
    <row r="34" spans="1:63" ht="25.5" customHeight="1">
      <c r="A34" s="5">
        <v>6</v>
      </c>
      <c r="B34" s="91" t="s">
        <v>313</v>
      </c>
      <c r="C34" s="145"/>
      <c r="D34" s="92"/>
      <c r="E34" s="97" t="s">
        <v>233</v>
      </c>
      <c r="F34" s="97"/>
      <c r="G34" s="97"/>
      <c r="H34" s="97"/>
      <c r="I34" s="97"/>
      <c r="J34" s="97"/>
      <c r="K34" s="97"/>
      <c r="L34" s="97"/>
      <c r="M34" s="97"/>
      <c r="N34" s="5"/>
      <c r="O34" s="5"/>
      <c r="P34" s="10">
        <v>11</v>
      </c>
      <c r="Q34" s="5">
        <v>1</v>
      </c>
      <c r="R34" s="5"/>
      <c r="S34" s="98">
        <f t="shared" si="2"/>
        <v>90</v>
      </c>
      <c r="T34" s="99"/>
      <c r="U34" s="98">
        <v>90</v>
      </c>
      <c r="V34" s="99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>AI34/30</f>
        <v>3</v>
      </c>
      <c r="AI34" s="5">
        <f>AJ34+AN34</f>
        <v>90</v>
      </c>
      <c r="AJ34" s="5">
        <v>12</v>
      </c>
      <c r="AK34" s="5">
        <v>6</v>
      </c>
      <c r="AL34" s="5">
        <v>6</v>
      </c>
      <c r="AM34" s="5"/>
      <c r="AN34" s="5">
        <v>78</v>
      </c>
      <c r="AO34" s="5"/>
      <c r="AP34" s="5"/>
      <c r="AQ34" s="5"/>
      <c r="AR34" s="5"/>
      <c r="AS34" s="5"/>
      <c r="AT34" s="5">
        <v>2</v>
      </c>
      <c r="AU34" s="5"/>
      <c r="AV34" s="5"/>
      <c r="AW34" s="5"/>
      <c r="AX34" s="98" t="s">
        <v>385</v>
      </c>
      <c r="AY34" s="157"/>
      <c r="AZ34" s="157"/>
      <c r="BA34" s="157"/>
      <c r="BB34" s="157"/>
      <c r="BC34" s="157"/>
      <c r="BD34" s="99"/>
      <c r="BE34" s="71" t="s">
        <v>395</v>
      </c>
      <c r="BF34" s="72"/>
      <c r="BG34" s="72"/>
      <c r="BH34" s="72"/>
      <c r="BI34" s="72"/>
      <c r="BJ34" s="72"/>
      <c r="BK34" s="73"/>
    </row>
    <row r="35" spans="1:63" ht="25.5" customHeight="1">
      <c r="A35" s="5">
        <v>7</v>
      </c>
      <c r="B35" s="91" t="s">
        <v>314</v>
      </c>
      <c r="C35" s="145"/>
      <c r="D35" s="92"/>
      <c r="E35" s="97" t="s">
        <v>87</v>
      </c>
      <c r="F35" s="97"/>
      <c r="G35" s="97"/>
      <c r="H35" s="97"/>
      <c r="I35" s="97"/>
      <c r="J35" s="97"/>
      <c r="K35" s="97"/>
      <c r="L35" s="97"/>
      <c r="M35" s="97"/>
      <c r="N35" s="5"/>
      <c r="O35" s="5"/>
      <c r="P35" s="10">
        <v>11</v>
      </c>
      <c r="Q35" s="5">
        <v>1</v>
      </c>
      <c r="R35" s="5"/>
      <c r="S35" s="98">
        <f t="shared" si="2"/>
        <v>90</v>
      </c>
      <c r="T35" s="99"/>
      <c r="U35" s="98">
        <v>90</v>
      </c>
      <c r="V35" s="99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>AI35/30</f>
        <v>3</v>
      </c>
      <c r="AI35" s="5">
        <f>AJ35+AN35</f>
        <v>90</v>
      </c>
      <c r="AJ35" s="5">
        <v>12</v>
      </c>
      <c r="AK35" s="5">
        <v>6</v>
      </c>
      <c r="AL35" s="5">
        <v>6</v>
      </c>
      <c r="AM35" s="5"/>
      <c r="AN35" s="5">
        <v>78</v>
      </c>
      <c r="AO35" s="5"/>
      <c r="AP35" s="5"/>
      <c r="AQ35" s="5"/>
      <c r="AR35" s="5"/>
      <c r="AS35" s="5"/>
      <c r="AT35" s="5">
        <v>2</v>
      </c>
      <c r="AU35" s="5"/>
      <c r="AV35" s="5"/>
      <c r="AW35" s="5"/>
      <c r="AX35" s="98" t="s">
        <v>385</v>
      </c>
      <c r="AY35" s="157"/>
      <c r="AZ35" s="157"/>
      <c r="BA35" s="157"/>
      <c r="BB35" s="157"/>
      <c r="BC35" s="157"/>
      <c r="BD35" s="99"/>
      <c r="BE35" s="71" t="s">
        <v>396</v>
      </c>
      <c r="BF35" s="72"/>
      <c r="BG35" s="72"/>
      <c r="BH35" s="72"/>
      <c r="BI35" s="72"/>
      <c r="BJ35" s="72"/>
      <c r="BK35" s="73"/>
    </row>
    <row r="36" spans="1:63" ht="26.25" customHeight="1">
      <c r="A36" s="5">
        <v>8</v>
      </c>
      <c r="B36" s="91" t="s">
        <v>315</v>
      </c>
      <c r="C36" s="145"/>
      <c r="D36" s="92"/>
      <c r="E36" s="161" t="s">
        <v>224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10">
        <v>11</v>
      </c>
      <c r="Q36" s="10">
        <v>1</v>
      </c>
      <c r="R36" s="10"/>
      <c r="S36" s="98">
        <f t="shared" si="2"/>
        <v>90</v>
      </c>
      <c r="T36" s="99"/>
      <c r="U36" s="98">
        <v>90</v>
      </c>
      <c r="V36" s="99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>AI36/30</f>
        <v>3</v>
      </c>
      <c r="AI36" s="5">
        <f>AJ36+AN36</f>
        <v>90</v>
      </c>
      <c r="AJ36" s="5">
        <v>12</v>
      </c>
      <c r="AK36" s="5">
        <v>6</v>
      </c>
      <c r="AL36" s="5">
        <v>6</v>
      </c>
      <c r="AM36" s="5"/>
      <c r="AN36" s="5">
        <v>78</v>
      </c>
      <c r="AO36" s="5"/>
      <c r="AP36" s="10"/>
      <c r="AQ36" s="10"/>
      <c r="AR36" s="10"/>
      <c r="AS36" s="29"/>
      <c r="AT36" s="29" t="s">
        <v>59</v>
      </c>
      <c r="AU36" s="10"/>
      <c r="AV36" s="10"/>
      <c r="AW36" s="10"/>
      <c r="AX36" s="98" t="s">
        <v>385</v>
      </c>
      <c r="AY36" s="157"/>
      <c r="AZ36" s="157"/>
      <c r="BA36" s="157"/>
      <c r="BB36" s="157"/>
      <c r="BC36" s="157"/>
      <c r="BD36" s="99"/>
      <c r="BE36" s="71" t="s">
        <v>397</v>
      </c>
      <c r="BF36" s="72"/>
      <c r="BG36" s="72"/>
      <c r="BH36" s="72"/>
      <c r="BI36" s="72"/>
      <c r="BJ36" s="72"/>
      <c r="BK36" s="73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19:BD19"/>
    <mergeCell ref="B20:D20"/>
    <mergeCell ref="E20:M20"/>
    <mergeCell ref="S20:T20"/>
    <mergeCell ref="U20:V20"/>
    <mergeCell ref="A37:M37"/>
    <mergeCell ref="S37:T37"/>
    <mergeCell ref="U37:V37"/>
    <mergeCell ref="AX37:BD37"/>
    <mergeCell ref="U29:V29"/>
    <mergeCell ref="AX29:BD29"/>
    <mergeCell ref="B31:D31"/>
    <mergeCell ref="E31:M31"/>
    <mergeCell ref="B32:D32"/>
    <mergeCell ref="E32:M32"/>
    <mergeCell ref="U32:V32"/>
    <mergeCell ref="AX32:BD32"/>
    <mergeCell ref="S31:T31"/>
    <mergeCell ref="U31:V31"/>
    <mergeCell ref="AX31:BD31"/>
    <mergeCell ref="B30:D30"/>
    <mergeCell ref="E30:M30"/>
    <mergeCell ref="U30:V30"/>
    <mergeCell ref="AX30:BD30"/>
    <mergeCell ref="S30:T30"/>
    <mergeCell ref="E24:M24"/>
    <mergeCell ref="U27:V27"/>
    <mergeCell ref="B29:D29"/>
    <mergeCell ref="E29:M29"/>
    <mergeCell ref="B26:D26"/>
    <mergeCell ref="E26:M26"/>
    <mergeCell ref="S26:T26"/>
    <mergeCell ref="B25:D25"/>
    <mergeCell ref="A28:BD28"/>
    <mergeCell ref="S29:T29"/>
    <mergeCell ref="AX26:BD26"/>
    <mergeCell ref="AX27:BD27"/>
    <mergeCell ref="B27:D27"/>
    <mergeCell ref="E27:M27"/>
    <mergeCell ref="S27:T27"/>
    <mergeCell ref="U23:V23"/>
    <mergeCell ref="AX23:BD23"/>
    <mergeCell ref="AX24:BD24"/>
    <mergeCell ref="AX25:BD25"/>
    <mergeCell ref="U26:V26"/>
    <mergeCell ref="U24:V24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14:A17"/>
    <mergeCell ref="B14:D17"/>
    <mergeCell ref="E14:M17"/>
    <mergeCell ref="N14:O16"/>
    <mergeCell ref="P14:P17"/>
    <mergeCell ref="Z16:AB16"/>
    <mergeCell ref="U17:V17"/>
    <mergeCell ref="Q14:R16"/>
    <mergeCell ref="S14:V16"/>
    <mergeCell ref="Y16:Y17"/>
    <mergeCell ref="AF8:AI8"/>
    <mergeCell ref="AD15:AD17"/>
    <mergeCell ref="AE15:AG16"/>
    <mergeCell ref="AH15:AH17"/>
    <mergeCell ref="U22:V22"/>
    <mergeCell ref="W15:W17"/>
    <mergeCell ref="X15:X17"/>
    <mergeCell ref="Y15:AB15"/>
    <mergeCell ref="U19:V19"/>
    <mergeCell ref="W14:AG14"/>
    <mergeCell ref="AX8:BA8"/>
    <mergeCell ref="AJ8:AN8"/>
    <mergeCell ref="AO8:AR8"/>
    <mergeCell ref="AS8:AW8"/>
    <mergeCell ref="A21:BD21"/>
    <mergeCell ref="B22:D22"/>
    <mergeCell ref="E22:M22"/>
    <mergeCell ref="AX20:BD20"/>
    <mergeCell ref="AX14:BD17"/>
    <mergeCell ref="AX22:BD22"/>
    <mergeCell ref="S23:T23"/>
    <mergeCell ref="S25:T25"/>
    <mergeCell ref="U25:V25"/>
    <mergeCell ref="S19:T19"/>
    <mergeCell ref="A18:BD18"/>
    <mergeCell ref="AO15:AO17"/>
    <mergeCell ref="AP15:AR16"/>
    <mergeCell ref="E23:M23"/>
    <mergeCell ref="AN15:AN17"/>
    <mergeCell ref="S24:T24"/>
    <mergeCell ref="AH14:AR14"/>
    <mergeCell ref="AJ16:AJ17"/>
    <mergeCell ref="AK16:AM16"/>
    <mergeCell ref="AS14:AV16"/>
    <mergeCell ref="AW14:AW17"/>
    <mergeCell ref="AJ15:AM15"/>
    <mergeCell ref="AI15:AI17"/>
    <mergeCell ref="B19:D19"/>
    <mergeCell ref="E19:M19"/>
    <mergeCell ref="B23:D23"/>
    <mergeCell ref="B24:D24"/>
    <mergeCell ref="AX35:BD35"/>
    <mergeCell ref="AX36:BD36"/>
    <mergeCell ref="B35:D35"/>
    <mergeCell ref="U33:V33"/>
    <mergeCell ref="S34:T34"/>
    <mergeCell ref="U34:V34"/>
    <mergeCell ref="E35:M35"/>
    <mergeCell ref="B36:D36"/>
    <mergeCell ref="E36:M36"/>
    <mergeCell ref="S35:T35"/>
    <mergeCell ref="AX33:BD33"/>
    <mergeCell ref="AX34:BD34"/>
    <mergeCell ref="B33:D33"/>
    <mergeCell ref="E33:M33"/>
    <mergeCell ref="B34:D34"/>
    <mergeCell ref="E34:M34"/>
    <mergeCell ref="S22:T22"/>
    <mergeCell ref="S17:T17"/>
    <mergeCell ref="AC15:AC17"/>
    <mergeCell ref="E41:M41"/>
    <mergeCell ref="U35:V35"/>
    <mergeCell ref="S36:T36"/>
    <mergeCell ref="U36:V36"/>
    <mergeCell ref="S33:T33"/>
    <mergeCell ref="E25:M25"/>
    <mergeCell ref="S32:T32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13">
      <selection activeCell="AW36" sqref="AW3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7.281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f>AK19+AL19+AM19</f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f>AK20+AL20+AM20</f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63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40.5" customHeight="1">
      <c r="A22" s="5">
        <v>1</v>
      </c>
      <c r="B22" s="209" t="s">
        <v>486</v>
      </c>
      <c r="C22" s="209"/>
      <c r="D22" s="209"/>
      <c r="E22" s="97" t="s">
        <v>141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10">
        <v>11</v>
      </c>
      <c r="Q22" s="5">
        <v>1</v>
      </c>
      <c r="R22" s="5"/>
      <c r="S22" s="98">
        <f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10">
        <v>12</v>
      </c>
      <c r="AA22" s="10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57</v>
      </c>
      <c r="AT22" s="5"/>
      <c r="AU22" s="5"/>
      <c r="AV22" s="5"/>
      <c r="AW22" s="5"/>
      <c r="AX22" s="98" t="s">
        <v>398</v>
      </c>
      <c r="AY22" s="157"/>
      <c r="AZ22" s="157"/>
      <c r="BA22" s="157"/>
      <c r="BB22" s="157"/>
      <c r="BC22" s="157"/>
      <c r="BD22" s="99"/>
      <c r="BE22" s="71"/>
      <c r="BF22" s="72"/>
      <c r="BG22" s="72"/>
      <c r="BH22" s="72"/>
      <c r="BI22" s="72"/>
      <c r="BJ22" s="72"/>
      <c r="BK22" s="73"/>
    </row>
    <row r="23" spans="1:63" ht="36" customHeight="1">
      <c r="A23" s="5">
        <v>2</v>
      </c>
      <c r="B23" s="209" t="s">
        <v>487</v>
      </c>
      <c r="C23" s="209"/>
      <c r="D23" s="209"/>
      <c r="E23" s="210" t="s">
        <v>90</v>
      </c>
      <c r="F23" s="211"/>
      <c r="G23" s="211"/>
      <c r="H23" s="211"/>
      <c r="I23" s="211"/>
      <c r="J23" s="211"/>
      <c r="K23" s="211"/>
      <c r="L23" s="211"/>
      <c r="M23" s="212"/>
      <c r="N23" s="10"/>
      <c r="O23" s="10"/>
      <c r="P23" s="10">
        <v>11</v>
      </c>
      <c r="Q23" s="10">
        <v>1</v>
      </c>
      <c r="R23" s="10"/>
      <c r="S23" s="98">
        <f>X23+AI23</f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10">
        <v>12</v>
      </c>
      <c r="AA23" s="10">
        <v>8</v>
      </c>
      <c r="AB23" s="5"/>
      <c r="AC23" s="5">
        <v>115</v>
      </c>
      <c r="AD23" s="5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 t="s">
        <v>192</v>
      </c>
      <c r="AT23" s="10"/>
      <c r="AU23" s="10"/>
      <c r="AV23" s="10"/>
      <c r="AW23" s="10"/>
      <c r="AX23" s="203" t="s">
        <v>385</v>
      </c>
      <c r="AY23" s="204"/>
      <c r="AZ23" s="204"/>
      <c r="BA23" s="204"/>
      <c r="BB23" s="204"/>
      <c r="BC23" s="204"/>
      <c r="BD23" s="205"/>
      <c r="BE23" s="77" t="s">
        <v>395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09" t="s">
        <v>488</v>
      </c>
      <c r="C24" s="209"/>
      <c r="D24" s="209"/>
      <c r="E24" s="161" t="s">
        <v>96</v>
      </c>
      <c r="F24" s="161"/>
      <c r="G24" s="161"/>
      <c r="H24" s="161"/>
      <c r="I24" s="161"/>
      <c r="J24" s="161"/>
      <c r="K24" s="161"/>
      <c r="L24" s="161"/>
      <c r="M24" s="161"/>
      <c r="N24" s="10"/>
      <c r="O24" s="10"/>
      <c r="P24" s="10">
        <v>11</v>
      </c>
      <c r="Q24" s="10">
        <v>1</v>
      </c>
      <c r="R24" s="10"/>
      <c r="S24" s="98">
        <f>X24+AI24</f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10">
        <v>12</v>
      </c>
      <c r="AA24" s="10">
        <v>8</v>
      </c>
      <c r="AB24" s="5"/>
      <c r="AC24" s="5">
        <v>115</v>
      </c>
      <c r="AD24" s="5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 t="s">
        <v>57</v>
      </c>
      <c r="AT24" s="10"/>
      <c r="AU24" s="10"/>
      <c r="AV24" s="10"/>
      <c r="AW24" s="87" t="s">
        <v>525</v>
      </c>
      <c r="AX24" s="203" t="s">
        <v>399</v>
      </c>
      <c r="AY24" s="204"/>
      <c r="AZ24" s="204"/>
      <c r="BA24" s="204"/>
      <c r="BB24" s="204"/>
      <c r="BC24" s="204"/>
      <c r="BD24" s="205"/>
      <c r="BE24" s="77" t="s">
        <v>361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09" t="s">
        <v>489</v>
      </c>
      <c r="C25" s="209"/>
      <c r="D25" s="209"/>
      <c r="E25" s="161" t="s">
        <v>76</v>
      </c>
      <c r="F25" s="161"/>
      <c r="G25" s="161"/>
      <c r="H25" s="161"/>
      <c r="I25" s="161"/>
      <c r="J25" s="161"/>
      <c r="K25" s="161"/>
      <c r="L25" s="161"/>
      <c r="M25" s="161"/>
      <c r="N25" s="10"/>
      <c r="O25" s="10"/>
      <c r="P25" s="10">
        <v>11</v>
      </c>
      <c r="Q25" s="10">
        <v>1</v>
      </c>
      <c r="R25" s="10"/>
      <c r="S25" s="98">
        <f>X25+AI25</f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10">
        <v>12</v>
      </c>
      <c r="AA25" s="10">
        <v>8</v>
      </c>
      <c r="AB25" s="5"/>
      <c r="AC25" s="5">
        <v>115</v>
      </c>
      <c r="AD25" s="5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 t="s">
        <v>57</v>
      </c>
      <c r="AT25" s="10"/>
      <c r="AU25" s="10"/>
      <c r="AV25" s="10"/>
      <c r="AW25" s="87" t="s">
        <v>473</v>
      </c>
      <c r="AX25" s="203" t="s">
        <v>234</v>
      </c>
      <c r="AY25" s="204"/>
      <c r="AZ25" s="204"/>
      <c r="BA25" s="204"/>
      <c r="BB25" s="204"/>
      <c r="BC25" s="204"/>
      <c r="BD25" s="205"/>
      <c r="BE25" s="77"/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209" t="s">
        <v>490</v>
      </c>
      <c r="C26" s="209"/>
      <c r="D26" s="209"/>
      <c r="E26" s="210" t="s">
        <v>100</v>
      </c>
      <c r="F26" s="211"/>
      <c r="G26" s="211"/>
      <c r="H26" s="211"/>
      <c r="I26" s="211"/>
      <c r="J26" s="211"/>
      <c r="K26" s="211"/>
      <c r="L26" s="211"/>
      <c r="M26" s="212"/>
      <c r="N26" s="10"/>
      <c r="O26" s="10"/>
      <c r="P26" s="10">
        <v>11</v>
      </c>
      <c r="Q26" s="10">
        <v>1</v>
      </c>
      <c r="R26" s="10"/>
      <c r="S26" s="98">
        <f>X26+AI26</f>
        <v>90</v>
      </c>
      <c r="T26" s="99"/>
      <c r="U26" s="98">
        <v>135</v>
      </c>
      <c r="V26" s="99"/>
      <c r="W26" s="36">
        <v>3</v>
      </c>
      <c r="X26" s="5">
        <v>90</v>
      </c>
      <c r="Y26" s="5">
        <v>20</v>
      </c>
      <c r="Z26" s="10">
        <v>12</v>
      </c>
      <c r="AA26" s="10">
        <v>8</v>
      </c>
      <c r="AB26" s="5"/>
      <c r="AC26" s="5">
        <v>70</v>
      </c>
      <c r="AD26" s="5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 t="s">
        <v>192</v>
      </c>
      <c r="AT26" s="10"/>
      <c r="AU26" s="10"/>
      <c r="AV26" s="10"/>
      <c r="AW26" s="10"/>
      <c r="AX26" s="203" t="s">
        <v>348</v>
      </c>
      <c r="AY26" s="204"/>
      <c r="AZ26" s="204"/>
      <c r="BA26" s="204"/>
      <c r="BB26" s="204"/>
      <c r="BC26" s="204"/>
      <c r="BD26" s="205"/>
      <c r="BE26" s="77" t="s">
        <v>400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8</v>
      </c>
      <c r="B27" s="209" t="s">
        <v>491</v>
      </c>
      <c r="C27" s="209"/>
      <c r="D27" s="209"/>
      <c r="E27" s="161" t="s">
        <v>133</v>
      </c>
      <c r="F27" s="161"/>
      <c r="G27" s="161"/>
      <c r="H27" s="161"/>
      <c r="I27" s="161"/>
      <c r="J27" s="161"/>
      <c r="K27" s="161"/>
      <c r="L27" s="161"/>
      <c r="M27" s="161"/>
      <c r="N27" s="10"/>
      <c r="O27" s="10"/>
      <c r="P27" s="10">
        <v>11</v>
      </c>
      <c r="Q27" s="10">
        <v>1</v>
      </c>
      <c r="R27" s="10"/>
      <c r="S27" s="98">
        <v>135</v>
      </c>
      <c r="T27" s="99"/>
      <c r="U27" s="98">
        <v>135</v>
      </c>
      <c r="V27" s="99"/>
      <c r="W27" s="32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v>6</v>
      </c>
      <c r="AI27" s="10">
        <f>AJ27+AN27</f>
        <v>180</v>
      </c>
      <c r="AJ27" s="10">
        <v>18</v>
      </c>
      <c r="AK27" s="10">
        <v>10</v>
      </c>
      <c r="AL27" s="10">
        <v>8</v>
      </c>
      <c r="AM27" s="10"/>
      <c r="AN27" s="10">
        <v>162</v>
      </c>
      <c r="AO27" s="10"/>
      <c r="AP27" s="10"/>
      <c r="AQ27" s="10"/>
      <c r="AR27" s="10"/>
      <c r="AS27" s="10" t="s">
        <v>191</v>
      </c>
      <c r="AT27" s="10"/>
      <c r="AU27" s="10"/>
      <c r="AV27" s="10"/>
      <c r="AW27" s="10"/>
      <c r="AX27" s="98" t="s">
        <v>398</v>
      </c>
      <c r="AY27" s="157"/>
      <c r="AZ27" s="157"/>
      <c r="BA27" s="157"/>
      <c r="BB27" s="157"/>
      <c r="BC27" s="157"/>
      <c r="BD27" s="99"/>
      <c r="BE27" s="77" t="s">
        <v>401</v>
      </c>
      <c r="BF27" s="78"/>
      <c r="BG27" s="78"/>
      <c r="BH27" s="78"/>
      <c r="BI27" s="78"/>
      <c r="BJ27" s="78"/>
      <c r="BK27" s="79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36" customHeight="1">
      <c r="A29" s="5">
        <v>1</v>
      </c>
      <c r="B29" s="91" t="s">
        <v>273</v>
      </c>
      <c r="C29" s="145"/>
      <c r="D29" s="92"/>
      <c r="E29" s="210" t="s">
        <v>78</v>
      </c>
      <c r="F29" s="211"/>
      <c r="G29" s="211"/>
      <c r="H29" s="211"/>
      <c r="I29" s="211"/>
      <c r="J29" s="211"/>
      <c r="K29" s="211"/>
      <c r="L29" s="211"/>
      <c r="M29" s="212"/>
      <c r="N29" s="10"/>
      <c r="O29" s="10"/>
      <c r="P29" s="10">
        <v>11</v>
      </c>
      <c r="Q29" s="10">
        <v>1</v>
      </c>
      <c r="R29" s="10"/>
      <c r="S29" s="98">
        <f aca="true" t="shared" si="1" ref="S29:S36">X29+AI29</f>
        <v>90</v>
      </c>
      <c r="T29" s="99"/>
      <c r="U29" s="203">
        <v>90</v>
      </c>
      <c r="V29" s="205"/>
      <c r="W29" s="36">
        <f>X29/30</f>
        <v>3</v>
      </c>
      <c r="X29" s="5">
        <f>Y29+AC29</f>
        <v>90</v>
      </c>
      <c r="Y29" s="5">
        <v>12</v>
      </c>
      <c r="Z29" s="10">
        <v>6</v>
      </c>
      <c r="AA29" s="10">
        <v>6</v>
      </c>
      <c r="AB29" s="10"/>
      <c r="AC29" s="10">
        <v>78</v>
      </c>
      <c r="AD29" s="5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1</v>
      </c>
      <c r="AU29" s="10"/>
      <c r="AV29" s="10"/>
      <c r="AW29" s="10"/>
      <c r="AX29" s="203" t="s">
        <v>231</v>
      </c>
      <c r="AY29" s="204"/>
      <c r="AZ29" s="204"/>
      <c r="BA29" s="204"/>
      <c r="BB29" s="204"/>
      <c r="BC29" s="204"/>
      <c r="BD29" s="205"/>
      <c r="BE29" s="77" t="s">
        <v>402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1" t="s">
        <v>274</v>
      </c>
      <c r="C30" s="145"/>
      <c r="D30" s="92"/>
      <c r="E30" s="161" t="s">
        <v>150</v>
      </c>
      <c r="F30" s="161"/>
      <c r="G30" s="161"/>
      <c r="H30" s="161"/>
      <c r="I30" s="161"/>
      <c r="J30" s="161"/>
      <c r="K30" s="161"/>
      <c r="L30" s="161"/>
      <c r="M30" s="161"/>
      <c r="N30" s="10"/>
      <c r="O30" s="10"/>
      <c r="P30" s="10">
        <v>11</v>
      </c>
      <c r="Q30" s="10">
        <v>1</v>
      </c>
      <c r="R30" s="10"/>
      <c r="S30" s="98">
        <f t="shared" si="1"/>
        <v>90</v>
      </c>
      <c r="T30" s="99"/>
      <c r="U30" s="203">
        <v>90</v>
      </c>
      <c r="V30" s="205"/>
      <c r="W30" s="36">
        <f>X30/30</f>
        <v>3</v>
      </c>
      <c r="X30" s="5">
        <f>Y30+AC30</f>
        <v>90</v>
      </c>
      <c r="Y30" s="5">
        <v>12</v>
      </c>
      <c r="Z30" s="10">
        <v>6</v>
      </c>
      <c r="AA30" s="10">
        <v>6</v>
      </c>
      <c r="AB30" s="10"/>
      <c r="AC30" s="10">
        <v>78</v>
      </c>
      <c r="AD30" s="5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>
        <v>1</v>
      </c>
      <c r="AU30" s="10"/>
      <c r="AV30" s="10"/>
      <c r="AW30" s="10"/>
      <c r="AX30" s="203" t="s">
        <v>241</v>
      </c>
      <c r="AY30" s="204"/>
      <c r="AZ30" s="204"/>
      <c r="BA30" s="204"/>
      <c r="BB30" s="204"/>
      <c r="BC30" s="204"/>
      <c r="BD30" s="205"/>
      <c r="BE30" s="77" t="s">
        <v>401</v>
      </c>
      <c r="BF30" s="78"/>
      <c r="BG30" s="78"/>
      <c r="BH30" s="78"/>
      <c r="BI30" s="78"/>
      <c r="BJ30" s="78"/>
      <c r="BK30" s="79"/>
    </row>
    <row r="31" spans="1:63" ht="25.5" customHeight="1">
      <c r="A31" s="5">
        <v>3</v>
      </c>
      <c r="B31" s="91" t="s">
        <v>275</v>
      </c>
      <c r="C31" s="145"/>
      <c r="D31" s="92"/>
      <c r="E31" s="161" t="s">
        <v>154</v>
      </c>
      <c r="F31" s="161"/>
      <c r="G31" s="161"/>
      <c r="H31" s="161"/>
      <c r="I31" s="161"/>
      <c r="J31" s="161"/>
      <c r="K31" s="161"/>
      <c r="L31" s="161"/>
      <c r="M31" s="161"/>
      <c r="N31" s="10"/>
      <c r="O31" s="10"/>
      <c r="P31" s="10">
        <v>11</v>
      </c>
      <c r="Q31" s="10">
        <v>1</v>
      </c>
      <c r="R31" s="10"/>
      <c r="S31" s="98">
        <f t="shared" si="1"/>
        <v>90</v>
      </c>
      <c r="T31" s="99"/>
      <c r="U31" s="203">
        <v>90</v>
      </c>
      <c r="V31" s="205"/>
      <c r="W31" s="36">
        <f>X31/30</f>
        <v>3</v>
      </c>
      <c r="X31" s="5">
        <f>Y31+AC31</f>
        <v>90</v>
      </c>
      <c r="Y31" s="5">
        <v>12</v>
      </c>
      <c r="Z31" s="10">
        <v>6</v>
      </c>
      <c r="AA31" s="10">
        <v>6</v>
      </c>
      <c r="AB31" s="10"/>
      <c r="AC31" s="10">
        <v>78</v>
      </c>
      <c r="AD31" s="5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10"/>
      <c r="AV31" s="10"/>
      <c r="AW31" s="10"/>
      <c r="AX31" s="203" t="s">
        <v>399</v>
      </c>
      <c r="AY31" s="204"/>
      <c r="AZ31" s="204"/>
      <c r="BA31" s="204"/>
      <c r="BB31" s="204"/>
      <c r="BC31" s="204"/>
      <c r="BD31" s="205"/>
      <c r="BE31" s="77" t="s">
        <v>403</v>
      </c>
      <c r="BF31" s="78"/>
      <c r="BG31" s="78"/>
      <c r="BH31" s="78"/>
      <c r="BI31" s="78"/>
      <c r="BJ31" s="78"/>
      <c r="BK31" s="79"/>
    </row>
    <row r="32" spans="1:63" ht="39" customHeight="1">
      <c r="A32" s="5">
        <v>4</v>
      </c>
      <c r="B32" s="91" t="s">
        <v>316</v>
      </c>
      <c r="C32" s="145"/>
      <c r="D32" s="92"/>
      <c r="E32" s="161" t="s">
        <v>152</v>
      </c>
      <c r="F32" s="161"/>
      <c r="G32" s="161"/>
      <c r="H32" s="161"/>
      <c r="I32" s="161"/>
      <c r="J32" s="161"/>
      <c r="K32" s="161"/>
      <c r="L32" s="161"/>
      <c r="M32" s="161"/>
      <c r="N32" s="10"/>
      <c r="O32" s="10"/>
      <c r="P32" s="10">
        <v>11</v>
      </c>
      <c r="Q32" s="10">
        <v>1</v>
      </c>
      <c r="R32" s="10"/>
      <c r="S32" s="98">
        <f t="shared" si="1"/>
        <v>90</v>
      </c>
      <c r="T32" s="99"/>
      <c r="U32" s="203">
        <v>90</v>
      </c>
      <c r="V32" s="205"/>
      <c r="W32" s="3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>
        <f>AI32/30</f>
        <v>3</v>
      </c>
      <c r="AI32" s="10">
        <f>AJ32+AN32</f>
        <v>90</v>
      </c>
      <c r="AJ32" s="10">
        <v>12</v>
      </c>
      <c r="AK32" s="10">
        <v>6</v>
      </c>
      <c r="AL32" s="10">
        <v>6</v>
      </c>
      <c r="AM32" s="10"/>
      <c r="AN32" s="10">
        <v>78</v>
      </c>
      <c r="AO32" s="10"/>
      <c r="AP32" s="10"/>
      <c r="AQ32" s="10"/>
      <c r="AR32" s="10"/>
      <c r="AS32" s="10"/>
      <c r="AT32" s="10">
        <v>2</v>
      </c>
      <c r="AU32" s="10"/>
      <c r="AV32" s="10"/>
      <c r="AW32" s="10"/>
      <c r="AX32" s="98" t="s">
        <v>348</v>
      </c>
      <c r="AY32" s="157"/>
      <c r="AZ32" s="157"/>
      <c r="BA32" s="157"/>
      <c r="BB32" s="157"/>
      <c r="BC32" s="157"/>
      <c r="BD32" s="99"/>
      <c r="BE32" s="71" t="s">
        <v>358</v>
      </c>
      <c r="BF32" s="72"/>
      <c r="BG32" s="72"/>
      <c r="BH32" s="72"/>
      <c r="BI32" s="72"/>
      <c r="BJ32" s="72"/>
      <c r="BK32" s="73"/>
    </row>
    <row r="33" spans="1:63" ht="25.5" customHeight="1">
      <c r="A33" s="5">
        <v>5</v>
      </c>
      <c r="B33" s="91" t="s">
        <v>317</v>
      </c>
      <c r="C33" s="145"/>
      <c r="D33" s="92"/>
      <c r="E33" s="210" t="s">
        <v>226</v>
      </c>
      <c r="F33" s="211"/>
      <c r="G33" s="211"/>
      <c r="H33" s="211"/>
      <c r="I33" s="211"/>
      <c r="J33" s="211"/>
      <c r="K33" s="211"/>
      <c r="L33" s="211"/>
      <c r="M33" s="212"/>
      <c r="N33" s="10"/>
      <c r="O33" s="10"/>
      <c r="P33" s="10">
        <v>11</v>
      </c>
      <c r="Q33" s="10">
        <v>1</v>
      </c>
      <c r="R33" s="10"/>
      <c r="S33" s="98">
        <f t="shared" si="1"/>
        <v>90</v>
      </c>
      <c r="T33" s="99"/>
      <c r="U33" s="203">
        <v>90</v>
      </c>
      <c r="V33" s="205"/>
      <c r="W33" s="32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f>AI33/30</f>
        <v>3</v>
      </c>
      <c r="AI33" s="10">
        <f>AJ33+AN33</f>
        <v>90</v>
      </c>
      <c r="AJ33" s="10">
        <v>12</v>
      </c>
      <c r="AK33" s="10">
        <v>6</v>
      </c>
      <c r="AL33" s="10">
        <v>6</v>
      </c>
      <c r="AM33" s="10"/>
      <c r="AN33" s="10">
        <v>78</v>
      </c>
      <c r="AO33" s="10"/>
      <c r="AP33" s="10"/>
      <c r="AQ33" s="10"/>
      <c r="AR33" s="10"/>
      <c r="AS33" s="10"/>
      <c r="AT33" s="10">
        <v>2</v>
      </c>
      <c r="AU33" s="10"/>
      <c r="AV33" s="10"/>
      <c r="AW33" s="10"/>
      <c r="AX33" s="203" t="s">
        <v>385</v>
      </c>
      <c r="AY33" s="204"/>
      <c r="AZ33" s="204"/>
      <c r="BA33" s="204"/>
      <c r="BB33" s="204"/>
      <c r="BC33" s="204"/>
      <c r="BD33" s="205"/>
      <c r="BE33" s="77" t="s">
        <v>404</v>
      </c>
      <c r="BF33" s="78"/>
      <c r="BG33" s="78"/>
      <c r="BH33" s="78"/>
      <c r="BI33" s="78"/>
      <c r="BJ33" s="78"/>
      <c r="BK33" s="79"/>
    </row>
    <row r="34" spans="1:63" ht="25.5" customHeight="1">
      <c r="A34" s="5">
        <v>6</v>
      </c>
      <c r="B34" s="91" t="s">
        <v>318</v>
      </c>
      <c r="C34" s="145"/>
      <c r="D34" s="92"/>
      <c r="E34" s="191" t="s">
        <v>97</v>
      </c>
      <c r="F34" s="191"/>
      <c r="G34" s="191"/>
      <c r="H34" s="191"/>
      <c r="I34" s="191"/>
      <c r="J34" s="191"/>
      <c r="K34" s="191"/>
      <c r="L34" s="191"/>
      <c r="M34" s="191"/>
      <c r="N34" s="5"/>
      <c r="O34" s="5"/>
      <c r="P34" s="10">
        <v>11</v>
      </c>
      <c r="Q34" s="5">
        <v>1</v>
      </c>
      <c r="R34" s="5"/>
      <c r="S34" s="98">
        <f t="shared" si="1"/>
        <v>90</v>
      </c>
      <c r="T34" s="99"/>
      <c r="U34" s="203">
        <v>90</v>
      </c>
      <c r="V34" s="205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">
        <f>AI34/30</f>
        <v>3</v>
      </c>
      <c r="AI34" s="10">
        <f>AJ34+AN34</f>
        <v>90</v>
      </c>
      <c r="AJ34" s="10">
        <v>12</v>
      </c>
      <c r="AK34" s="10">
        <v>6</v>
      </c>
      <c r="AL34" s="10">
        <v>6</v>
      </c>
      <c r="AM34" s="10"/>
      <c r="AN34" s="10">
        <v>78</v>
      </c>
      <c r="AO34" s="10"/>
      <c r="AP34" s="5"/>
      <c r="AQ34" s="5"/>
      <c r="AR34" s="5"/>
      <c r="AS34" s="5"/>
      <c r="AT34" s="5">
        <v>2</v>
      </c>
      <c r="AU34" s="5"/>
      <c r="AV34" s="5"/>
      <c r="AW34" s="5"/>
      <c r="AX34" s="203" t="s">
        <v>399</v>
      </c>
      <c r="AY34" s="204"/>
      <c r="AZ34" s="204"/>
      <c r="BA34" s="204"/>
      <c r="BB34" s="204"/>
      <c r="BC34" s="204"/>
      <c r="BD34" s="205"/>
      <c r="BE34" s="77" t="s">
        <v>403</v>
      </c>
      <c r="BF34" s="78"/>
      <c r="BG34" s="78"/>
      <c r="BH34" s="78"/>
      <c r="BI34" s="78"/>
      <c r="BJ34" s="78"/>
      <c r="BK34" s="79"/>
    </row>
    <row r="35" spans="1:63" ht="25.5" customHeight="1">
      <c r="A35" s="5">
        <v>7</v>
      </c>
      <c r="B35" s="91" t="s">
        <v>319</v>
      </c>
      <c r="C35" s="145"/>
      <c r="D35" s="92"/>
      <c r="E35" s="97" t="s">
        <v>151</v>
      </c>
      <c r="F35" s="97"/>
      <c r="G35" s="97"/>
      <c r="H35" s="97"/>
      <c r="I35" s="97"/>
      <c r="J35" s="97"/>
      <c r="K35" s="97"/>
      <c r="L35" s="97"/>
      <c r="M35" s="97"/>
      <c r="N35" s="5"/>
      <c r="O35" s="5"/>
      <c r="P35" s="10">
        <v>11</v>
      </c>
      <c r="Q35" s="5">
        <v>1</v>
      </c>
      <c r="R35" s="5"/>
      <c r="S35" s="98">
        <f t="shared" si="1"/>
        <v>90</v>
      </c>
      <c r="T35" s="99"/>
      <c r="U35" s="203">
        <v>90</v>
      </c>
      <c r="V35" s="205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0">
        <f>AI35/30</f>
        <v>3</v>
      </c>
      <c r="AI35" s="10">
        <f>AJ35+AN35</f>
        <v>90</v>
      </c>
      <c r="AJ35" s="10">
        <v>12</v>
      </c>
      <c r="AK35" s="10">
        <v>6</v>
      </c>
      <c r="AL35" s="10">
        <v>6</v>
      </c>
      <c r="AM35" s="10"/>
      <c r="AN35" s="10">
        <v>78</v>
      </c>
      <c r="AO35" s="10"/>
      <c r="AP35" s="5"/>
      <c r="AQ35" s="5"/>
      <c r="AR35" s="5"/>
      <c r="AS35" s="5"/>
      <c r="AT35" s="5">
        <v>2</v>
      </c>
      <c r="AU35" s="5"/>
      <c r="AV35" s="5"/>
      <c r="AW35" s="5"/>
      <c r="AX35" s="98" t="s">
        <v>241</v>
      </c>
      <c r="AY35" s="157"/>
      <c r="AZ35" s="157"/>
      <c r="BA35" s="157"/>
      <c r="BB35" s="157"/>
      <c r="BC35" s="157"/>
      <c r="BD35" s="99"/>
      <c r="BE35" s="71"/>
      <c r="BF35" s="72"/>
      <c r="BG35" s="72"/>
      <c r="BH35" s="72"/>
      <c r="BI35" s="72"/>
      <c r="BJ35" s="72"/>
      <c r="BK35" s="73"/>
    </row>
    <row r="36" spans="1:63" ht="25.5" customHeight="1">
      <c r="A36" s="5">
        <v>8</v>
      </c>
      <c r="B36" s="91" t="s">
        <v>320</v>
      </c>
      <c r="C36" s="145"/>
      <c r="D36" s="92"/>
      <c r="E36" s="161" t="s">
        <v>69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10">
        <v>11</v>
      </c>
      <c r="Q36" s="10">
        <v>1</v>
      </c>
      <c r="R36" s="10"/>
      <c r="S36" s="98">
        <f t="shared" si="1"/>
        <v>90</v>
      </c>
      <c r="T36" s="99"/>
      <c r="U36" s="203">
        <v>90</v>
      </c>
      <c r="V36" s="205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>AI36/30</f>
        <v>3</v>
      </c>
      <c r="AI36" s="10">
        <f>AJ36+AN36</f>
        <v>90</v>
      </c>
      <c r="AJ36" s="10">
        <v>12</v>
      </c>
      <c r="AK36" s="10">
        <v>6</v>
      </c>
      <c r="AL36" s="10">
        <v>6</v>
      </c>
      <c r="AM36" s="10"/>
      <c r="AN36" s="10">
        <v>78</v>
      </c>
      <c r="AO36" s="10"/>
      <c r="AP36" s="10"/>
      <c r="AQ36" s="10"/>
      <c r="AR36" s="10"/>
      <c r="AS36" s="29"/>
      <c r="AT36" s="33">
        <v>2</v>
      </c>
      <c r="AU36" s="10"/>
      <c r="AV36" s="10"/>
      <c r="AW36" s="87" t="s">
        <v>473</v>
      </c>
      <c r="AX36" s="203" t="s">
        <v>234</v>
      </c>
      <c r="AY36" s="204"/>
      <c r="AZ36" s="204"/>
      <c r="BA36" s="204"/>
      <c r="BB36" s="204"/>
      <c r="BC36" s="204"/>
      <c r="BD36" s="205"/>
      <c r="BE36" s="77"/>
      <c r="BF36" s="78"/>
      <c r="BG36" s="78"/>
      <c r="BH36" s="78"/>
      <c r="BI36" s="78"/>
      <c r="BJ36" s="78"/>
      <c r="BK36" s="79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2" ref="X37:AR37">SUM(X19:X36)</f>
        <v>900</v>
      </c>
      <c r="Y37" s="36">
        <f t="shared" si="2"/>
        <v>136</v>
      </c>
      <c r="Z37" s="36">
        <f t="shared" si="2"/>
        <v>78</v>
      </c>
      <c r="AA37" s="36">
        <f t="shared" si="2"/>
        <v>58</v>
      </c>
      <c r="AB37" s="36">
        <f t="shared" si="2"/>
        <v>0</v>
      </c>
      <c r="AC37" s="36">
        <f t="shared" si="2"/>
        <v>764</v>
      </c>
      <c r="AD37" s="36">
        <f t="shared" si="2"/>
        <v>0</v>
      </c>
      <c r="AE37" s="36">
        <f t="shared" si="2"/>
        <v>0</v>
      </c>
      <c r="AF37" s="36">
        <f t="shared" si="2"/>
        <v>0</v>
      </c>
      <c r="AG37" s="36">
        <f t="shared" si="2"/>
        <v>0</v>
      </c>
      <c r="AH37" s="36">
        <f t="shared" si="2"/>
        <v>30</v>
      </c>
      <c r="AI37" s="36">
        <f t="shared" si="2"/>
        <v>900</v>
      </c>
      <c r="AJ37" s="36">
        <f t="shared" si="2"/>
        <v>126</v>
      </c>
      <c r="AK37" s="36">
        <f t="shared" si="2"/>
        <v>64</v>
      </c>
      <c r="AL37" s="36">
        <f t="shared" si="2"/>
        <v>62</v>
      </c>
      <c r="AM37" s="36">
        <f t="shared" si="2"/>
        <v>0</v>
      </c>
      <c r="AN37" s="36">
        <f t="shared" si="2"/>
        <v>774</v>
      </c>
      <c r="AO37" s="36">
        <f t="shared" si="2"/>
        <v>0</v>
      </c>
      <c r="AP37" s="36">
        <f t="shared" si="2"/>
        <v>0</v>
      </c>
      <c r="AQ37" s="36">
        <f t="shared" si="2"/>
        <v>0</v>
      </c>
      <c r="AR37" s="36">
        <f t="shared" si="2"/>
        <v>0</v>
      </c>
      <c r="AS37" s="31" t="s">
        <v>165</v>
      </c>
      <c r="AT37" s="31" t="s">
        <v>164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43" customFormat="1" ht="12.75">
      <c r="A39" s="45"/>
      <c r="B39" s="45"/>
      <c r="C39" s="45"/>
      <c r="D39" s="45"/>
      <c r="E39" s="45" t="s">
        <v>162</v>
      </c>
      <c r="F39" s="45"/>
      <c r="G39" s="45"/>
      <c r="H39" s="45"/>
      <c r="I39" s="45"/>
      <c r="J39" s="45"/>
      <c r="K39" s="45"/>
      <c r="L39" s="45"/>
      <c r="M39" s="45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51" s="43" customFormat="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20:BD20"/>
    <mergeCell ref="AX31:BD31"/>
    <mergeCell ref="B19:D19"/>
    <mergeCell ref="E19:M19"/>
    <mergeCell ref="S19:T19"/>
    <mergeCell ref="U19:V19"/>
    <mergeCell ref="AX19:BD19"/>
    <mergeCell ref="B20:D20"/>
    <mergeCell ref="E20:M20"/>
    <mergeCell ref="S20:T20"/>
    <mergeCell ref="U20:V20"/>
    <mergeCell ref="A28:BD28"/>
    <mergeCell ref="A18:BD18"/>
    <mergeCell ref="A37:M37"/>
    <mergeCell ref="S37:T37"/>
    <mergeCell ref="U37:V37"/>
    <mergeCell ref="AX37:BD37"/>
    <mergeCell ref="B31:D31"/>
    <mergeCell ref="E31:M31"/>
    <mergeCell ref="S31:T31"/>
    <mergeCell ref="U31:V31"/>
    <mergeCell ref="S29:T29"/>
    <mergeCell ref="U29:V29"/>
    <mergeCell ref="AX29:BD29"/>
    <mergeCell ref="B30:D30"/>
    <mergeCell ref="E30:M30"/>
    <mergeCell ref="S30:T30"/>
    <mergeCell ref="U30:V30"/>
    <mergeCell ref="AX30:BD30"/>
    <mergeCell ref="U24:V24"/>
    <mergeCell ref="S25:T25"/>
    <mergeCell ref="U25:V25"/>
    <mergeCell ref="S26:T26"/>
    <mergeCell ref="U26:V26"/>
    <mergeCell ref="S22:T22"/>
    <mergeCell ref="U22:V22"/>
    <mergeCell ref="S23:T23"/>
    <mergeCell ref="U23:V23"/>
    <mergeCell ref="S24:T24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H15:AH17"/>
    <mergeCell ref="AI15:AI17"/>
    <mergeCell ref="X15:X17"/>
    <mergeCell ref="Y15:AB15"/>
    <mergeCell ref="AD15:AD17"/>
    <mergeCell ref="AE15:AG16"/>
    <mergeCell ref="S17:T17"/>
    <mergeCell ref="U17:V17"/>
    <mergeCell ref="AC15:AC17"/>
    <mergeCell ref="S32:T32"/>
    <mergeCell ref="U32:V32"/>
    <mergeCell ref="S27:T27"/>
    <mergeCell ref="U27:V27"/>
    <mergeCell ref="W14:AG14"/>
    <mergeCell ref="AH14:AR14"/>
    <mergeCell ref="Y16:Y17"/>
    <mergeCell ref="Z16:AB16"/>
    <mergeCell ref="AJ16:AJ17"/>
    <mergeCell ref="W15:W17"/>
    <mergeCell ref="Q14:R16"/>
    <mergeCell ref="S14:V16"/>
    <mergeCell ref="B29:D29"/>
    <mergeCell ref="E29:M29"/>
    <mergeCell ref="B34:D34"/>
    <mergeCell ref="E34:M34"/>
    <mergeCell ref="B27:D27"/>
    <mergeCell ref="E27:M27"/>
    <mergeCell ref="U33:V33"/>
    <mergeCell ref="S34:T34"/>
    <mergeCell ref="E24:M24"/>
    <mergeCell ref="U34:V34"/>
    <mergeCell ref="E35:M35"/>
    <mergeCell ref="B36:D36"/>
    <mergeCell ref="E36:M36"/>
    <mergeCell ref="S35:T35"/>
    <mergeCell ref="U35:V35"/>
    <mergeCell ref="S36:T36"/>
    <mergeCell ref="B32:D32"/>
    <mergeCell ref="E32:M32"/>
    <mergeCell ref="A21:BD21"/>
    <mergeCell ref="B33:D33"/>
    <mergeCell ref="E41:M41"/>
    <mergeCell ref="B23:D23"/>
    <mergeCell ref="E23:M23"/>
    <mergeCell ref="B26:D26"/>
    <mergeCell ref="E26:M26"/>
    <mergeCell ref="B25:D25"/>
    <mergeCell ref="E25:M25"/>
    <mergeCell ref="B24:D24"/>
    <mergeCell ref="U36:V36"/>
    <mergeCell ref="E33:M33"/>
    <mergeCell ref="B35:D35"/>
    <mergeCell ref="AX14:BD17"/>
    <mergeCell ref="AX22:BD22"/>
    <mergeCell ref="AX23:BD23"/>
    <mergeCell ref="AX24:BD24"/>
    <mergeCell ref="AX25:BD25"/>
    <mergeCell ref="AK16:AM16"/>
    <mergeCell ref="AP15:AR16"/>
    <mergeCell ref="S33:T33"/>
    <mergeCell ref="B22:D22"/>
    <mergeCell ref="E22:M22"/>
    <mergeCell ref="AX34:BD34"/>
    <mergeCell ref="AX35:BD35"/>
    <mergeCell ref="AX36:BD36"/>
    <mergeCell ref="AX26:BD26"/>
    <mergeCell ref="AX27:BD27"/>
    <mergeCell ref="AX32:BD32"/>
    <mergeCell ref="AX33:BD33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="90" zoomScaleNormal="90" zoomScalePageLayoutView="0" workbookViewId="0" topLeftCell="B1">
      <selection activeCell="AW31" sqref="AW31"/>
    </sheetView>
  </sheetViews>
  <sheetFormatPr defaultColWidth="9.140625" defaultRowHeight="12.75"/>
  <cols>
    <col min="1" max="1" width="2.7109375" style="3" customWidth="1"/>
    <col min="2" max="23" width="3.28125" style="3" customWidth="1"/>
    <col min="24" max="24" width="5.00390625" style="3" customWidth="1"/>
    <col min="25" max="25" width="3.7109375" style="3" customWidth="1"/>
    <col min="26" max="28" width="3.28125" style="3" customWidth="1"/>
    <col min="29" max="29" width="3.7109375" style="3" customWidth="1"/>
    <col min="30" max="34" width="3.28125" style="3" customWidth="1"/>
    <col min="35" max="35" width="4.140625" style="3" customWidth="1"/>
    <col min="36" max="36" width="3.8515625" style="3" customWidth="1"/>
    <col min="37" max="37" width="4.28125" style="3" customWidth="1"/>
    <col min="38" max="38" width="3.7109375" style="3" customWidth="1"/>
    <col min="39" max="39" width="3.28125" style="3" customWidth="1"/>
    <col min="40" max="40" width="3.57421875" style="3" customWidth="1"/>
    <col min="41" max="56" width="3.28125" style="3" customWidth="1"/>
    <col min="57" max="57" width="28.14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f>AK19+AL19+AM19</f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f>AK20+AL20+AM20</f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61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209" t="s">
        <v>494</v>
      </c>
      <c r="C22" s="209"/>
      <c r="D22" s="209"/>
      <c r="E22" s="97" t="s">
        <v>76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5">
        <v>11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5">
        <v>12</v>
      </c>
      <c r="AA22" s="5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57</v>
      </c>
      <c r="AT22" s="5"/>
      <c r="AU22" s="5"/>
      <c r="AV22" s="5"/>
      <c r="AW22" s="87" t="s">
        <v>493</v>
      </c>
      <c r="AX22" s="203" t="s">
        <v>234</v>
      </c>
      <c r="AY22" s="204"/>
      <c r="AZ22" s="204"/>
      <c r="BA22" s="204"/>
      <c r="BB22" s="204"/>
      <c r="BC22" s="204"/>
      <c r="BD22" s="205"/>
      <c r="BE22" s="71"/>
      <c r="BF22" s="72"/>
      <c r="BG22" s="72"/>
      <c r="BH22" s="72"/>
      <c r="BI22" s="72"/>
      <c r="BJ22" s="72"/>
      <c r="BK22" s="73"/>
    </row>
    <row r="23" spans="1:63" ht="25.5" customHeight="1">
      <c r="A23" s="5">
        <v>2</v>
      </c>
      <c r="B23" s="209" t="s">
        <v>495</v>
      </c>
      <c r="C23" s="209"/>
      <c r="D23" s="209"/>
      <c r="E23" s="97" t="s">
        <v>70</v>
      </c>
      <c r="F23" s="97"/>
      <c r="G23" s="97"/>
      <c r="H23" s="97"/>
      <c r="I23" s="97"/>
      <c r="J23" s="97"/>
      <c r="K23" s="97"/>
      <c r="L23" s="97"/>
      <c r="M23" s="97"/>
      <c r="N23" s="5"/>
      <c r="O23" s="5"/>
      <c r="P23" s="5">
        <v>11</v>
      </c>
      <c r="Q23" s="5">
        <v>1</v>
      </c>
      <c r="R23" s="5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5">
        <v>12</v>
      </c>
      <c r="AA23" s="5">
        <v>8</v>
      </c>
      <c r="AB23" s="5"/>
      <c r="AC23" s="5">
        <v>115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57</v>
      </c>
      <c r="AT23" s="5"/>
      <c r="AU23" s="5"/>
      <c r="AV23" s="5"/>
      <c r="AW23" s="5"/>
      <c r="AX23" s="203" t="s">
        <v>234</v>
      </c>
      <c r="AY23" s="204"/>
      <c r="AZ23" s="204"/>
      <c r="BA23" s="204"/>
      <c r="BB23" s="204"/>
      <c r="BC23" s="204"/>
      <c r="BD23" s="205"/>
      <c r="BE23" s="77"/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09" t="s">
        <v>496</v>
      </c>
      <c r="C24" s="209"/>
      <c r="D24" s="209"/>
      <c r="E24" s="97" t="s">
        <v>91</v>
      </c>
      <c r="F24" s="97"/>
      <c r="G24" s="97"/>
      <c r="H24" s="97"/>
      <c r="I24" s="97"/>
      <c r="J24" s="97"/>
      <c r="K24" s="97"/>
      <c r="L24" s="97"/>
      <c r="M24" s="97"/>
      <c r="N24" s="5"/>
      <c r="O24" s="5"/>
      <c r="P24" s="5">
        <v>11</v>
      </c>
      <c r="Q24" s="5">
        <v>1</v>
      </c>
      <c r="R24" s="5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5">
        <v>12</v>
      </c>
      <c r="AA24" s="5">
        <v>8</v>
      </c>
      <c r="AB24" s="5"/>
      <c r="AC24" s="5">
        <v>115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89" t="s">
        <v>57</v>
      </c>
      <c r="AT24" s="5"/>
      <c r="AU24" s="5"/>
      <c r="AV24" s="5"/>
      <c r="AW24" s="5"/>
      <c r="AX24" s="98" t="s">
        <v>399</v>
      </c>
      <c r="AY24" s="157"/>
      <c r="AZ24" s="157"/>
      <c r="BA24" s="157"/>
      <c r="BB24" s="157"/>
      <c r="BC24" s="157"/>
      <c r="BD24" s="99"/>
      <c r="BE24" s="71" t="s">
        <v>405</v>
      </c>
      <c r="BF24" s="72"/>
      <c r="BG24" s="72"/>
      <c r="BH24" s="72"/>
      <c r="BI24" s="72"/>
      <c r="BJ24" s="72"/>
      <c r="BK24" s="73"/>
    </row>
    <row r="25" spans="1:63" ht="25.5" customHeight="1">
      <c r="A25" s="5">
        <v>4</v>
      </c>
      <c r="B25" s="209" t="s">
        <v>497</v>
      </c>
      <c r="C25" s="209"/>
      <c r="D25" s="209"/>
      <c r="E25" s="97" t="s">
        <v>92</v>
      </c>
      <c r="F25" s="97"/>
      <c r="G25" s="97"/>
      <c r="H25" s="97"/>
      <c r="I25" s="97"/>
      <c r="J25" s="97"/>
      <c r="K25" s="97"/>
      <c r="L25" s="97"/>
      <c r="M25" s="97"/>
      <c r="N25" s="5"/>
      <c r="O25" s="5"/>
      <c r="P25" s="5">
        <v>11</v>
      </c>
      <c r="Q25" s="5">
        <v>1</v>
      </c>
      <c r="R25" s="5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5">
        <v>12</v>
      </c>
      <c r="AA25" s="5">
        <v>8</v>
      </c>
      <c r="AB25" s="5"/>
      <c r="AC25" s="5">
        <v>115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89" t="s">
        <v>57</v>
      </c>
      <c r="AT25" s="5"/>
      <c r="AU25" s="5"/>
      <c r="AV25" s="5"/>
      <c r="AW25" s="5"/>
      <c r="AX25" s="98" t="s">
        <v>399</v>
      </c>
      <c r="AY25" s="157"/>
      <c r="AZ25" s="157"/>
      <c r="BA25" s="157"/>
      <c r="BB25" s="157"/>
      <c r="BC25" s="157"/>
      <c r="BD25" s="99"/>
      <c r="BE25" s="71" t="s">
        <v>406</v>
      </c>
      <c r="BF25" s="72"/>
      <c r="BG25" s="72"/>
      <c r="BH25" s="72"/>
      <c r="BI25" s="72"/>
      <c r="BJ25" s="72"/>
      <c r="BK25" s="73"/>
    </row>
    <row r="26" spans="1:63" ht="25.5" customHeight="1">
      <c r="A26" s="5">
        <v>5</v>
      </c>
      <c r="B26" s="209" t="s">
        <v>498</v>
      </c>
      <c r="C26" s="209"/>
      <c r="D26" s="209"/>
      <c r="E26" s="97" t="s">
        <v>77</v>
      </c>
      <c r="F26" s="97"/>
      <c r="G26" s="97"/>
      <c r="H26" s="97"/>
      <c r="I26" s="97"/>
      <c r="J26" s="97"/>
      <c r="K26" s="97"/>
      <c r="L26" s="97"/>
      <c r="M26" s="97"/>
      <c r="N26" s="5"/>
      <c r="O26" s="5"/>
      <c r="P26" s="5">
        <v>11</v>
      </c>
      <c r="Q26" s="5">
        <v>1</v>
      </c>
      <c r="R26" s="5"/>
      <c r="S26" s="98">
        <f t="shared" si="1"/>
        <v>135</v>
      </c>
      <c r="T26" s="99"/>
      <c r="U26" s="98">
        <v>135</v>
      </c>
      <c r="V26" s="99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6">
        <f>AI26/30</f>
        <v>4.5</v>
      </c>
      <c r="AI26" s="5">
        <f>AJ26+AN26</f>
        <v>135</v>
      </c>
      <c r="AJ26" s="5">
        <v>18</v>
      </c>
      <c r="AK26" s="5">
        <v>10</v>
      </c>
      <c r="AL26" s="5">
        <v>8</v>
      </c>
      <c r="AM26" s="5"/>
      <c r="AN26" s="5">
        <v>117</v>
      </c>
      <c r="AO26" s="5"/>
      <c r="AP26" s="5"/>
      <c r="AQ26" s="5"/>
      <c r="AR26" s="5"/>
      <c r="AS26" s="5" t="s">
        <v>58</v>
      </c>
      <c r="AT26" s="5"/>
      <c r="AU26" s="5"/>
      <c r="AV26" s="5"/>
      <c r="AW26" s="5"/>
      <c r="AX26" s="203" t="s">
        <v>234</v>
      </c>
      <c r="AY26" s="204"/>
      <c r="AZ26" s="204"/>
      <c r="BA26" s="204"/>
      <c r="BB26" s="204"/>
      <c r="BC26" s="204"/>
      <c r="BD26" s="205"/>
      <c r="BE26" s="71" t="s">
        <v>407</v>
      </c>
      <c r="BF26" s="72"/>
      <c r="BG26" s="72"/>
      <c r="BH26" s="72"/>
      <c r="BI26" s="72"/>
      <c r="BJ26" s="72"/>
      <c r="BK26" s="73"/>
    </row>
    <row r="27" spans="1:63" ht="24" customHeight="1">
      <c r="A27" s="10">
        <v>6</v>
      </c>
      <c r="B27" s="209" t="s">
        <v>499</v>
      </c>
      <c r="C27" s="209"/>
      <c r="D27" s="209"/>
      <c r="E27" s="210" t="s">
        <v>229</v>
      </c>
      <c r="F27" s="211"/>
      <c r="G27" s="211"/>
      <c r="H27" s="211"/>
      <c r="I27" s="211"/>
      <c r="J27" s="211"/>
      <c r="K27" s="211"/>
      <c r="L27" s="211"/>
      <c r="M27" s="212"/>
      <c r="N27" s="10"/>
      <c r="O27" s="10"/>
      <c r="P27" s="5">
        <v>11</v>
      </c>
      <c r="Q27" s="10">
        <v>1</v>
      </c>
      <c r="R27" s="10"/>
      <c r="S27" s="203">
        <f t="shared" si="1"/>
        <v>135</v>
      </c>
      <c r="T27" s="205"/>
      <c r="U27" s="98">
        <v>135</v>
      </c>
      <c r="V27" s="99"/>
      <c r="W27" s="32"/>
      <c r="X27" s="10"/>
      <c r="Y27" s="5"/>
      <c r="Z27" s="5"/>
      <c r="AA27" s="10"/>
      <c r="AB27" s="10"/>
      <c r="AC27" s="10"/>
      <c r="AD27" s="10"/>
      <c r="AE27" s="10"/>
      <c r="AF27" s="10"/>
      <c r="AG27" s="10"/>
      <c r="AH27" s="56">
        <f>AI27/30</f>
        <v>4.5</v>
      </c>
      <c r="AI27" s="10">
        <f>AJ27+AN27</f>
        <v>135</v>
      </c>
      <c r="AJ27" s="5">
        <v>18</v>
      </c>
      <c r="AK27" s="5">
        <v>10</v>
      </c>
      <c r="AL27" s="5">
        <v>8</v>
      </c>
      <c r="AM27" s="5"/>
      <c r="AN27" s="5">
        <v>117</v>
      </c>
      <c r="AO27" s="10"/>
      <c r="AP27" s="10"/>
      <c r="AQ27" s="10"/>
      <c r="AR27" s="10"/>
      <c r="AS27" s="10" t="s">
        <v>191</v>
      </c>
      <c r="AT27" s="10"/>
      <c r="AU27" s="10"/>
      <c r="AV27" s="10"/>
      <c r="AW27" s="10"/>
      <c r="AX27" s="98" t="s">
        <v>399</v>
      </c>
      <c r="AY27" s="157"/>
      <c r="AZ27" s="157"/>
      <c r="BA27" s="157"/>
      <c r="BB27" s="157"/>
      <c r="BC27" s="157"/>
      <c r="BD27" s="99"/>
      <c r="BE27" s="77" t="s">
        <v>408</v>
      </c>
      <c r="BF27" s="78"/>
      <c r="BG27" s="78"/>
      <c r="BH27" s="78"/>
      <c r="BI27" s="78"/>
      <c r="BJ27" s="78"/>
      <c r="BK27" s="79"/>
    </row>
    <row r="28" spans="1:56" ht="12.75" customHeight="1">
      <c r="A28" s="206" t="s">
        <v>195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8"/>
    </row>
    <row r="29" spans="1:63" ht="29.25" customHeight="1">
      <c r="A29" s="10">
        <v>1</v>
      </c>
      <c r="B29" s="91" t="s">
        <v>276</v>
      </c>
      <c r="C29" s="145"/>
      <c r="D29" s="92"/>
      <c r="E29" s="213" t="s">
        <v>230</v>
      </c>
      <c r="F29" s="214"/>
      <c r="G29" s="214"/>
      <c r="H29" s="214"/>
      <c r="I29" s="214"/>
      <c r="J29" s="214"/>
      <c r="K29" s="214"/>
      <c r="L29" s="214"/>
      <c r="M29" s="215"/>
      <c r="N29" s="10"/>
      <c r="O29" s="10"/>
      <c r="P29" s="10">
        <v>11</v>
      </c>
      <c r="Q29" s="10">
        <v>1</v>
      </c>
      <c r="R29" s="10"/>
      <c r="S29" s="203">
        <f aca="true" t="shared" si="2" ref="S29:S36">X29+AI29</f>
        <v>90</v>
      </c>
      <c r="T29" s="205"/>
      <c r="U29" s="203">
        <v>90</v>
      </c>
      <c r="V29" s="205"/>
      <c r="W29" s="38">
        <f>X29/30</f>
        <v>3</v>
      </c>
      <c r="X29" s="10">
        <f>Y29+AC29</f>
        <v>90</v>
      </c>
      <c r="Y29" s="10">
        <v>12</v>
      </c>
      <c r="Z29" s="10">
        <v>6</v>
      </c>
      <c r="AA29" s="10">
        <v>6</v>
      </c>
      <c r="AB29" s="10"/>
      <c r="AC29" s="10">
        <v>78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1</v>
      </c>
      <c r="AU29" s="10"/>
      <c r="AV29" s="10"/>
      <c r="AW29" s="10"/>
      <c r="AX29" s="98" t="s">
        <v>399</v>
      </c>
      <c r="AY29" s="157"/>
      <c r="AZ29" s="157"/>
      <c r="BA29" s="157"/>
      <c r="BB29" s="157"/>
      <c r="BC29" s="157"/>
      <c r="BD29" s="99"/>
      <c r="BE29" s="77" t="s">
        <v>408</v>
      </c>
      <c r="BF29" s="78"/>
      <c r="BG29" s="78"/>
      <c r="BH29" s="78"/>
      <c r="BI29" s="78"/>
      <c r="BJ29" s="78"/>
      <c r="BK29" s="79"/>
    </row>
    <row r="30" spans="1:63" ht="40.5" customHeight="1">
      <c r="A30" s="10">
        <v>2</v>
      </c>
      <c r="B30" s="91" t="s">
        <v>277</v>
      </c>
      <c r="C30" s="145"/>
      <c r="D30" s="92"/>
      <c r="E30" s="161" t="s">
        <v>225</v>
      </c>
      <c r="F30" s="161"/>
      <c r="G30" s="161"/>
      <c r="H30" s="161"/>
      <c r="I30" s="161"/>
      <c r="J30" s="161"/>
      <c r="K30" s="161"/>
      <c r="L30" s="161"/>
      <c r="M30" s="161"/>
      <c r="N30" s="10"/>
      <c r="O30" s="10"/>
      <c r="P30" s="10">
        <v>11</v>
      </c>
      <c r="Q30" s="10">
        <v>1</v>
      </c>
      <c r="R30" s="10"/>
      <c r="S30" s="203">
        <f t="shared" si="2"/>
        <v>90</v>
      </c>
      <c r="T30" s="205"/>
      <c r="U30" s="203">
        <v>90</v>
      </c>
      <c r="V30" s="205"/>
      <c r="W30" s="38">
        <f>X30/30</f>
        <v>3</v>
      </c>
      <c r="X30" s="10">
        <f>Y30+AC30</f>
        <v>90</v>
      </c>
      <c r="Y30" s="10">
        <v>12</v>
      </c>
      <c r="Z30" s="10">
        <v>6</v>
      </c>
      <c r="AA30" s="10">
        <v>6</v>
      </c>
      <c r="AB30" s="10"/>
      <c r="AC30" s="10">
        <v>78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>
        <v>1</v>
      </c>
      <c r="AU30" s="10"/>
      <c r="AV30" s="10"/>
      <c r="AW30" s="10"/>
      <c r="AX30" s="203" t="s">
        <v>234</v>
      </c>
      <c r="AY30" s="204"/>
      <c r="AZ30" s="204"/>
      <c r="BA30" s="204"/>
      <c r="BB30" s="204"/>
      <c r="BC30" s="204"/>
      <c r="BD30" s="205"/>
      <c r="BE30" s="77" t="s">
        <v>409</v>
      </c>
      <c r="BF30" s="78"/>
      <c r="BG30" s="78"/>
      <c r="BH30" s="78"/>
      <c r="BI30" s="78"/>
      <c r="BJ30" s="78"/>
      <c r="BK30" s="79"/>
    </row>
    <row r="31" spans="1:63" ht="25.5" customHeight="1">
      <c r="A31" s="10">
        <v>3</v>
      </c>
      <c r="B31" s="91" t="s">
        <v>278</v>
      </c>
      <c r="C31" s="145"/>
      <c r="D31" s="92"/>
      <c r="E31" s="161" t="s">
        <v>72</v>
      </c>
      <c r="F31" s="161"/>
      <c r="G31" s="161"/>
      <c r="H31" s="161"/>
      <c r="I31" s="161"/>
      <c r="J31" s="161"/>
      <c r="K31" s="161"/>
      <c r="L31" s="161"/>
      <c r="M31" s="161"/>
      <c r="N31" s="10"/>
      <c r="O31" s="10"/>
      <c r="P31" s="10">
        <v>11</v>
      </c>
      <c r="Q31" s="10">
        <v>1</v>
      </c>
      <c r="R31" s="10"/>
      <c r="S31" s="203">
        <f t="shared" si="2"/>
        <v>90</v>
      </c>
      <c r="T31" s="205"/>
      <c r="U31" s="203">
        <v>90</v>
      </c>
      <c r="V31" s="205"/>
      <c r="W31" s="38">
        <f>X31/30</f>
        <v>3</v>
      </c>
      <c r="X31" s="10">
        <f>Y31+AC31</f>
        <v>90</v>
      </c>
      <c r="Y31" s="10">
        <v>12</v>
      </c>
      <c r="Z31" s="10">
        <v>6</v>
      </c>
      <c r="AA31" s="10">
        <v>6</v>
      </c>
      <c r="AB31" s="10"/>
      <c r="AC31" s="10">
        <v>78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10"/>
      <c r="AV31" s="10"/>
      <c r="AW31" s="87" t="s">
        <v>492</v>
      </c>
      <c r="AX31" s="203" t="s">
        <v>234</v>
      </c>
      <c r="AY31" s="204"/>
      <c r="AZ31" s="204"/>
      <c r="BA31" s="204"/>
      <c r="BB31" s="204"/>
      <c r="BC31" s="204"/>
      <c r="BD31" s="205"/>
      <c r="BE31" s="77"/>
      <c r="BF31" s="78"/>
      <c r="BG31" s="78"/>
      <c r="BH31" s="78"/>
      <c r="BI31" s="78"/>
      <c r="BJ31" s="78"/>
      <c r="BK31" s="79"/>
    </row>
    <row r="32" spans="1:63" ht="25.5" customHeight="1">
      <c r="A32" s="10">
        <v>4</v>
      </c>
      <c r="B32" s="91" t="s">
        <v>279</v>
      </c>
      <c r="C32" s="145"/>
      <c r="D32" s="92"/>
      <c r="E32" s="161" t="s">
        <v>93</v>
      </c>
      <c r="F32" s="161"/>
      <c r="G32" s="161"/>
      <c r="H32" s="161"/>
      <c r="I32" s="161"/>
      <c r="J32" s="161"/>
      <c r="K32" s="161"/>
      <c r="L32" s="161"/>
      <c r="M32" s="161"/>
      <c r="N32" s="10"/>
      <c r="O32" s="10"/>
      <c r="P32" s="10">
        <v>11</v>
      </c>
      <c r="Q32" s="10">
        <v>1</v>
      </c>
      <c r="R32" s="10"/>
      <c r="S32" s="203">
        <f t="shared" si="2"/>
        <v>90</v>
      </c>
      <c r="T32" s="205"/>
      <c r="U32" s="203">
        <v>90</v>
      </c>
      <c r="V32" s="205"/>
      <c r="W32" s="38">
        <f>X32/30</f>
        <v>3</v>
      </c>
      <c r="X32" s="10">
        <f>Y32+AC32</f>
        <v>90</v>
      </c>
      <c r="Y32" s="10">
        <v>12</v>
      </c>
      <c r="Z32" s="10">
        <v>6</v>
      </c>
      <c r="AA32" s="10">
        <v>6</v>
      </c>
      <c r="AB32" s="10"/>
      <c r="AC32" s="10">
        <v>78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>
        <v>1</v>
      </c>
      <c r="AU32" s="10"/>
      <c r="AV32" s="10"/>
      <c r="AW32" s="10"/>
      <c r="AX32" s="98" t="s">
        <v>399</v>
      </c>
      <c r="AY32" s="157"/>
      <c r="AZ32" s="157"/>
      <c r="BA32" s="157"/>
      <c r="BB32" s="157"/>
      <c r="BC32" s="157"/>
      <c r="BD32" s="99"/>
      <c r="BE32" s="77" t="s">
        <v>372</v>
      </c>
      <c r="BF32" s="78"/>
      <c r="BG32" s="78"/>
      <c r="BH32" s="78"/>
      <c r="BI32" s="78"/>
      <c r="BJ32" s="78"/>
      <c r="BK32" s="79"/>
    </row>
    <row r="33" spans="1:63" ht="25.5" customHeight="1">
      <c r="A33" s="10">
        <v>5</v>
      </c>
      <c r="B33" s="91" t="s">
        <v>321</v>
      </c>
      <c r="C33" s="145"/>
      <c r="D33" s="92"/>
      <c r="E33" s="210" t="s">
        <v>95</v>
      </c>
      <c r="F33" s="211"/>
      <c r="G33" s="211"/>
      <c r="H33" s="211"/>
      <c r="I33" s="211"/>
      <c r="J33" s="211"/>
      <c r="K33" s="211"/>
      <c r="L33" s="211"/>
      <c r="M33" s="212"/>
      <c r="N33" s="10"/>
      <c r="O33" s="10"/>
      <c r="P33" s="10">
        <v>11</v>
      </c>
      <c r="Q33" s="10">
        <v>1</v>
      </c>
      <c r="R33" s="10"/>
      <c r="S33" s="203">
        <f t="shared" si="2"/>
        <v>90</v>
      </c>
      <c r="T33" s="205"/>
      <c r="U33" s="203">
        <v>90</v>
      </c>
      <c r="V33" s="205"/>
      <c r="W33" s="32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f>AI33/30</f>
        <v>3</v>
      </c>
      <c r="AI33" s="10">
        <f>AJ33+AN33</f>
        <v>90</v>
      </c>
      <c r="AJ33" s="10">
        <v>12</v>
      </c>
      <c r="AK33" s="10">
        <v>6</v>
      </c>
      <c r="AL33" s="10">
        <v>6</v>
      </c>
      <c r="AM33" s="10"/>
      <c r="AN33" s="10">
        <v>78</v>
      </c>
      <c r="AO33" s="10"/>
      <c r="AP33" s="10"/>
      <c r="AQ33" s="10"/>
      <c r="AR33" s="10"/>
      <c r="AS33" s="10"/>
      <c r="AT33" s="10">
        <v>2</v>
      </c>
      <c r="AU33" s="10"/>
      <c r="AV33" s="10"/>
      <c r="AW33" s="10"/>
      <c r="AX33" s="98" t="s">
        <v>399</v>
      </c>
      <c r="AY33" s="157"/>
      <c r="AZ33" s="157"/>
      <c r="BA33" s="157"/>
      <c r="BB33" s="157"/>
      <c r="BC33" s="157"/>
      <c r="BD33" s="99"/>
      <c r="BE33" s="77" t="s">
        <v>410</v>
      </c>
      <c r="BF33" s="78"/>
      <c r="BG33" s="78"/>
      <c r="BH33" s="78"/>
      <c r="BI33" s="78"/>
      <c r="BJ33" s="78"/>
      <c r="BK33" s="79"/>
    </row>
    <row r="34" spans="1:63" ht="25.5" customHeight="1">
      <c r="A34" s="10">
        <v>6</v>
      </c>
      <c r="B34" s="91" t="s">
        <v>322</v>
      </c>
      <c r="C34" s="145"/>
      <c r="D34" s="92"/>
      <c r="E34" s="161" t="s">
        <v>74</v>
      </c>
      <c r="F34" s="161"/>
      <c r="G34" s="161"/>
      <c r="H34" s="161"/>
      <c r="I34" s="161"/>
      <c r="J34" s="161"/>
      <c r="K34" s="161"/>
      <c r="L34" s="161"/>
      <c r="M34" s="161"/>
      <c r="N34" s="10"/>
      <c r="O34" s="10"/>
      <c r="P34" s="10">
        <v>11</v>
      </c>
      <c r="Q34" s="10">
        <v>1</v>
      </c>
      <c r="R34" s="10"/>
      <c r="S34" s="203">
        <f t="shared" si="2"/>
        <v>90</v>
      </c>
      <c r="T34" s="205"/>
      <c r="U34" s="203">
        <v>90</v>
      </c>
      <c r="V34" s="205"/>
      <c r="W34" s="32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>
        <f>AI34/30</f>
        <v>3</v>
      </c>
      <c r="AI34" s="10">
        <f>AJ34+AN34</f>
        <v>90</v>
      </c>
      <c r="AJ34" s="10">
        <v>12</v>
      </c>
      <c r="AK34" s="10">
        <v>6</v>
      </c>
      <c r="AL34" s="10">
        <v>6</v>
      </c>
      <c r="AM34" s="10"/>
      <c r="AN34" s="10">
        <v>78</v>
      </c>
      <c r="AO34" s="10"/>
      <c r="AP34" s="10"/>
      <c r="AQ34" s="10"/>
      <c r="AR34" s="10"/>
      <c r="AS34" s="10"/>
      <c r="AT34" s="10">
        <v>2</v>
      </c>
      <c r="AU34" s="10"/>
      <c r="AV34" s="10"/>
      <c r="AW34" s="10"/>
      <c r="AX34" s="203" t="s">
        <v>234</v>
      </c>
      <c r="AY34" s="204"/>
      <c r="AZ34" s="204"/>
      <c r="BA34" s="204"/>
      <c r="BB34" s="204"/>
      <c r="BC34" s="204"/>
      <c r="BD34" s="205"/>
      <c r="BE34" s="77" t="s">
        <v>363</v>
      </c>
      <c r="BF34" s="78"/>
      <c r="BG34" s="78"/>
      <c r="BH34" s="78"/>
      <c r="BI34" s="78"/>
      <c r="BJ34" s="78"/>
      <c r="BK34" s="79"/>
    </row>
    <row r="35" spans="1:63" ht="25.5" customHeight="1">
      <c r="A35" s="10">
        <v>7</v>
      </c>
      <c r="B35" s="91" t="s">
        <v>323</v>
      </c>
      <c r="C35" s="145"/>
      <c r="D35" s="92"/>
      <c r="E35" s="97" t="s">
        <v>69</v>
      </c>
      <c r="F35" s="97"/>
      <c r="G35" s="97"/>
      <c r="H35" s="97"/>
      <c r="I35" s="97"/>
      <c r="J35" s="97"/>
      <c r="K35" s="97"/>
      <c r="L35" s="97"/>
      <c r="M35" s="97"/>
      <c r="N35" s="10"/>
      <c r="O35" s="10"/>
      <c r="P35" s="10">
        <v>11</v>
      </c>
      <c r="Q35" s="10">
        <v>1</v>
      </c>
      <c r="R35" s="10"/>
      <c r="S35" s="203">
        <f t="shared" si="2"/>
        <v>90</v>
      </c>
      <c r="T35" s="205"/>
      <c r="U35" s="203">
        <v>90</v>
      </c>
      <c r="V35" s="205"/>
      <c r="W35" s="32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f>AI35/30</f>
        <v>3</v>
      </c>
      <c r="AI35" s="10">
        <f>AJ35+AN35</f>
        <v>90</v>
      </c>
      <c r="AJ35" s="10">
        <v>12</v>
      </c>
      <c r="AK35" s="10">
        <v>6</v>
      </c>
      <c r="AL35" s="10">
        <v>6</v>
      </c>
      <c r="AM35" s="10"/>
      <c r="AN35" s="10">
        <v>78</v>
      </c>
      <c r="AO35" s="10"/>
      <c r="AP35" s="10"/>
      <c r="AQ35" s="10"/>
      <c r="AR35" s="10"/>
      <c r="AS35" s="10"/>
      <c r="AT35" s="10">
        <v>2</v>
      </c>
      <c r="AU35" s="10"/>
      <c r="AV35" s="10"/>
      <c r="AW35" s="87" t="s">
        <v>493</v>
      </c>
      <c r="AX35" s="203" t="s">
        <v>234</v>
      </c>
      <c r="AY35" s="204"/>
      <c r="AZ35" s="204"/>
      <c r="BA35" s="204"/>
      <c r="BB35" s="204"/>
      <c r="BC35" s="204"/>
      <c r="BD35" s="205"/>
      <c r="BE35" s="71" t="s">
        <v>411</v>
      </c>
      <c r="BF35" s="72"/>
      <c r="BG35" s="72"/>
      <c r="BH35" s="72"/>
      <c r="BI35" s="72"/>
      <c r="BJ35" s="72"/>
      <c r="BK35" s="73"/>
    </row>
    <row r="36" spans="1:63" ht="37.5" customHeight="1">
      <c r="A36" s="10">
        <v>8</v>
      </c>
      <c r="B36" s="91" t="s">
        <v>324</v>
      </c>
      <c r="C36" s="145"/>
      <c r="D36" s="92"/>
      <c r="E36" s="161" t="s">
        <v>94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10">
        <v>11</v>
      </c>
      <c r="Q36" s="10">
        <v>1</v>
      </c>
      <c r="R36" s="10"/>
      <c r="S36" s="203">
        <f t="shared" si="2"/>
        <v>90</v>
      </c>
      <c r="T36" s="205"/>
      <c r="U36" s="203">
        <v>90</v>
      </c>
      <c r="V36" s="205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>AI36/30</f>
        <v>3</v>
      </c>
      <c r="AI36" s="10">
        <f>AJ36+AN36</f>
        <v>90</v>
      </c>
      <c r="AJ36" s="10">
        <v>12</v>
      </c>
      <c r="AK36" s="10">
        <v>6</v>
      </c>
      <c r="AL36" s="10">
        <v>6</v>
      </c>
      <c r="AM36" s="10"/>
      <c r="AN36" s="10">
        <v>78</v>
      </c>
      <c r="AO36" s="10"/>
      <c r="AP36" s="10"/>
      <c r="AQ36" s="10"/>
      <c r="AR36" s="10"/>
      <c r="AS36" s="29"/>
      <c r="AT36" s="29" t="s">
        <v>59</v>
      </c>
      <c r="AU36" s="10"/>
      <c r="AV36" s="10"/>
      <c r="AW36" s="10"/>
      <c r="AX36" s="98" t="s">
        <v>399</v>
      </c>
      <c r="AY36" s="157"/>
      <c r="AZ36" s="157"/>
      <c r="BA36" s="157"/>
      <c r="BB36" s="157"/>
      <c r="BC36" s="157"/>
      <c r="BD36" s="99"/>
      <c r="BE36" s="77" t="s">
        <v>412</v>
      </c>
      <c r="BF36" s="78"/>
      <c r="BG36" s="78"/>
      <c r="BH36" s="78"/>
      <c r="BI36" s="78"/>
      <c r="BJ36" s="78"/>
      <c r="BK36" s="79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>
      <c r="A43" s="1"/>
      <c r="B43" s="1"/>
      <c r="C43" s="1"/>
      <c r="D43" s="1"/>
      <c r="E43" s="158"/>
      <c r="F43" s="158"/>
      <c r="G43" s="158"/>
      <c r="H43" s="158"/>
      <c r="I43" s="158"/>
      <c r="J43" s="158"/>
      <c r="K43" s="158"/>
      <c r="L43" s="158"/>
      <c r="M43" s="15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58"/>
      <c r="F44" s="158"/>
      <c r="G44" s="158"/>
      <c r="H44" s="158"/>
      <c r="I44" s="158"/>
      <c r="J44" s="158"/>
      <c r="K44" s="158"/>
      <c r="L44" s="158"/>
      <c r="M44" s="15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58"/>
      <c r="F45" s="158"/>
      <c r="G45" s="158"/>
      <c r="H45" s="158"/>
      <c r="I45" s="158"/>
      <c r="J45" s="158"/>
      <c r="K45" s="158"/>
      <c r="L45" s="158"/>
      <c r="M45" s="15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5:13" ht="12.75">
      <c r="E46" s="159"/>
      <c r="F46" s="159"/>
      <c r="G46" s="159"/>
      <c r="H46" s="159"/>
      <c r="I46" s="159"/>
      <c r="J46" s="159"/>
      <c r="K46" s="159"/>
      <c r="L46" s="159"/>
      <c r="M46" s="159"/>
    </row>
    <row r="47" spans="5:13" ht="12.75">
      <c r="E47" s="159"/>
      <c r="F47" s="159"/>
      <c r="G47" s="159"/>
      <c r="H47" s="159"/>
      <c r="I47" s="159"/>
      <c r="J47" s="159"/>
      <c r="K47" s="159"/>
      <c r="L47" s="159"/>
      <c r="M47" s="159"/>
    </row>
  </sheetData>
  <sheetProtection/>
  <mergeCells count="138">
    <mergeCell ref="B19:D19"/>
    <mergeCell ref="E19:M19"/>
    <mergeCell ref="S19:T19"/>
    <mergeCell ref="U19:V19"/>
    <mergeCell ref="AX19:BD19"/>
    <mergeCell ref="B20:D20"/>
    <mergeCell ref="E20:M20"/>
    <mergeCell ref="S20:T20"/>
    <mergeCell ref="U20:V20"/>
    <mergeCell ref="AX20:BD20"/>
    <mergeCell ref="AX31:BD31"/>
    <mergeCell ref="B32:D32"/>
    <mergeCell ref="E32:M32"/>
    <mergeCell ref="S32:T32"/>
    <mergeCell ref="U32:V32"/>
    <mergeCell ref="AX32:BD32"/>
    <mergeCell ref="B31:D31"/>
    <mergeCell ref="AX29:BD29"/>
    <mergeCell ref="B30:D30"/>
    <mergeCell ref="E30:M30"/>
    <mergeCell ref="S30:T30"/>
    <mergeCell ref="U30:V30"/>
    <mergeCell ref="AX30:BD30"/>
    <mergeCell ref="U34:V34"/>
    <mergeCell ref="S35:T35"/>
    <mergeCell ref="U35:V35"/>
    <mergeCell ref="B29:D29"/>
    <mergeCell ref="E29:M29"/>
    <mergeCell ref="S29:T29"/>
    <mergeCell ref="U29:V29"/>
    <mergeCell ref="E31:M31"/>
    <mergeCell ref="S31:T31"/>
    <mergeCell ref="U31:V31"/>
    <mergeCell ref="B22:D22"/>
    <mergeCell ref="E22:M22"/>
    <mergeCell ref="B23:D23"/>
    <mergeCell ref="E23:M23"/>
    <mergeCell ref="AX22:BD22"/>
    <mergeCell ref="AX23:BD23"/>
    <mergeCell ref="S22:T22"/>
    <mergeCell ref="U22:V22"/>
    <mergeCell ref="S23:T23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S17:T17"/>
    <mergeCell ref="U17:V17"/>
    <mergeCell ref="AS14:AV16"/>
    <mergeCell ref="AW14:AW17"/>
    <mergeCell ref="AJ15:AM15"/>
    <mergeCell ref="AN15:AN17"/>
    <mergeCell ref="AO15:AO17"/>
    <mergeCell ref="AP15:AR16"/>
    <mergeCell ref="AH15:AH17"/>
    <mergeCell ref="AI15:AI17"/>
    <mergeCell ref="Q14:R16"/>
    <mergeCell ref="S14:V16"/>
    <mergeCell ref="W14:AG14"/>
    <mergeCell ref="AH14:AR14"/>
    <mergeCell ref="Y16:Y17"/>
    <mergeCell ref="Z16:AB16"/>
    <mergeCell ref="AJ16:AJ17"/>
    <mergeCell ref="AK16:AM16"/>
    <mergeCell ref="W15:W17"/>
    <mergeCell ref="Y15:AB15"/>
    <mergeCell ref="AC15:AC17"/>
    <mergeCell ref="AD15:AD17"/>
    <mergeCell ref="AE15:AG16"/>
    <mergeCell ref="B26:D26"/>
    <mergeCell ref="E26:M26"/>
    <mergeCell ref="S25:T25"/>
    <mergeCell ref="B24:D24"/>
    <mergeCell ref="E24:M24"/>
    <mergeCell ref="X15:X17"/>
    <mergeCell ref="U23:V23"/>
    <mergeCell ref="AX14:BD17"/>
    <mergeCell ref="S26:T26"/>
    <mergeCell ref="U26:V26"/>
    <mergeCell ref="A18:BD18"/>
    <mergeCell ref="B27:D27"/>
    <mergeCell ref="E27:M27"/>
    <mergeCell ref="S27:T27"/>
    <mergeCell ref="U27:V27"/>
    <mergeCell ref="B25:D25"/>
    <mergeCell ref="E25:M25"/>
    <mergeCell ref="A21:BD21"/>
    <mergeCell ref="B33:D33"/>
    <mergeCell ref="E33:M33"/>
    <mergeCell ref="B34:D34"/>
    <mergeCell ref="E34:M34"/>
    <mergeCell ref="B35:D35"/>
    <mergeCell ref="E35:M35"/>
    <mergeCell ref="S24:T24"/>
    <mergeCell ref="U24:V24"/>
    <mergeCell ref="U25:V25"/>
    <mergeCell ref="E46:M46"/>
    <mergeCell ref="E47:M47"/>
    <mergeCell ref="E41:M41"/>
    <mergeCell ref="E43:M43"/>
    <mergeCell ref="B36:D36"/>
    <mergeCell ref="E36:M36"/>
    <mergeCell ref="A37:M37"/>
    <mergeCell ref="AX35:BD35"/>
    <mergeCell ref="E44:M44"/>
    <mergeCell ref="E45:M45"/>
    <mergeCell ref="S36:T36"/>
    <mergeCell ref="U36:V36"/>
    <mergeCell ref="S37:T37"/>
    <mergeCell ref="U37:V37"/>
    <mergeCell ref="AX36:BD36"/>
    <mergeCell ref="AX37:BD37"/>
    <mergeCell ref="AX26:BD26"/>
    <mergeCell ref="AX27:BD27"/>
    <mergeCell ref="AX33:BD33"/>
    <mergeCell ref="AX34:BD34"/>
    <mergeCell ref="AX24:BD24"/>
    <mergeCell ref="AX25:BD25"/>
    <mergeCell ref="A28:BD28"/>
    <mergeCell ref="S33:T33"/>
    <mergeCell ref="U33:V33"/>
    <mergeCell ref="S34:T34"/>
  </mergeCells>
  <conditionalFormatting sqref="S19:AR20">
    <cfRule type="cellIs" priority="4" dxfId="0" operator="equal" stopIfTrue="1">
      <formula>0</formula>
    </cfRule>
  </conditionalFormatting>
  <conditionalFormatting sqref="AH26">
    <cfRule type="cellIs" priority="2" dxfId="0" operator="equal" stopIfTrue="1">
      <formula>0</formula>
    </cfRule>
  </conditionalFormatting>
  <conditionalFormatting sqref="AH27">
    <cfRule type="cellIs" priority="1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1">
      <selection activeCell="N39" sqref="N39:V40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2.4218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11" customFormat="1" ht="16.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11" customFormat="1" ht="12.75">
      <c r="B3" s="12" t="s">
        <v>26</v>
      </c>
      <c r="T3" s="11" t="s">
        <v>32</v>
      </c>
      <c r="Z3" s="37" t="s">
        <v>182</v>
      </c>
      <c r="AA3" s="14"/>
      <c r="AB3" s="14"/>
      <c r="AC3" s="14"/>
    </row>
    <row r="4" spans="2:33" s="11" customFormat="1" ht="12.75">
      <c r="B4" s="11" t="s">
        <v>27</v>
      </c>
      <c r="T4" s="11" t="s">
        <v>31</v>
      </c>
      <c r="Z4" s="11" t="s">
        <v>183</v>
      </c>
      <c r="AA4" s="14"/>
      <c r="AB4" s="14"/>
      <c r="AC4" s="14"/>
      <c r="AG4" s="12" t="s">
        <v>163</v>
      </c>
    </row>
    <row r="5" spans="2:37" s="11" customFormat="1" ht="12.75">
      <c r="B5" s="11" t="s">
        <v>28</v>
      </c>
      <c r="T5" s="11" t="s">
        <v>25</v>
      </c>
      <c r="Z5" s="11" t="s">
        <v>518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53</v>
      </c>
      <c r="U6" s="12"/>
      <c r="V6" s="12"/>
      <c r="Z6" s="11" t="s">
        <v>222</v>
      </c>
      <c r="AM6" s="30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 customHeight="1">
      <c r="A8" s="107" t="s">
        <v>38</v>
      </c>
      <c r="B8" s="109" t="s">
        <v>39</v>
      </c>
      <c r="C8" s="110"/>
      <c r="D8" s="110"/>
      <c r="E8" s="111"/>
      <c r="F8" s="109" t="s">
        <v>40</v>
      </c>
      <c r="G8" s="110"/>
      <c r="H8" s="110"/>
      <c r="I8" s="111"/>
      <c r="J8" s="109" t="s">
        <v>41</v>
      </c>
      <c r="K8" s="110"/>
      <c r="L8" s="110"/>
      <c r="M8" s="110"/>
      <c r="N8" s="111"/>
      <c r="O8" s="109" t="s">
        <v>42</v>
      </c>
      <c r="P8" s="110"/>
      <c r="Q8" s="110"/>
      <c r="R8" s="111"/>
      <c r="S8" s="109" t="s">
        <v>43</v>
      </c>
      <c r="T8" s="110"/>
      <c r="U8" s="110"/>
      <c r="V8" s="110"/>
      <c r="W8" s="111"/>
      <c r="X8" s="109" t="s">
        <v>44</v>
      </c>
      <c r="Y8" s="110"/>
      <c r="Z8" s="110"/>
      <c r="AA8" s="111"/>
      <c r="AB8" s="109" t="s">
        <v>45</v>
      </c>
      <c r="AC8" s="110"/>
      <c r="AD8" s="110"/>
      <c r="AE8" s="111"/>
      <c r="AF8" s="109" t="s">
        <v>46</v>
      </c>
      <c r="AG8" s="110"/>
      <c r="AH8" s="110"/>
      <c r="AI8" s="111"/>
      <c r="AJ8" s="109" t="s">
        <v>47</v>
      </c>
      <c r="AK8" s="110"/>
      <c r="AL8" s="110"/>
      <c r="AM8" s="110"/>
      <c r="AN8" s="111"/>
      <c r="AO8" s="109" t="s">
        <v>48</v>
      </c>
      <c r="AP8" s="110"/>
      <c r="AQ8" s="110"/>
      <c r="AR8" s="111"/>
      <c r="AS8" s="109" t="s">
        <v>49</v>
      </c>
      <c r="AT8" s="110"/>
      <c r="AU8" s="110"/>
      <c r="AV8" s="110"/>
      <c r="AW8" s="111"/>
      <c r="AX8" s="109" t="s">
        <v>50</v>
      </c>
      <c r="AY8" s="110"/>
      <c r="AZ8" s="110"/>
      <c r="BA8" s="111"/>
      <c r="BB8" s="25"/>
    </row>
    <row r="9" spans="1:54" s="11" customFormat="1" ht="12.75">
      <c r="A9" s="108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4">
        <v>52</v>
      </c>
      <c r="BB9" s="26"/>
    </row>
    <row r="10" spans="1:54" s="11" customFormat="1" ht="12.75">
      <c r="A10" s="16" t="s">
        <v>54</v>
      </c>
      <c r="B10" s="63"/>
      <c r="C10" s="63"/>
      <c r="D10" s="63"/>
      <c r="E10" s="63" t="s">
        <v>519</v>
      </c>
      <c r="F10" s="63" t="s">
        <v>519</v>
      </c>
      <c r="G10" s="63" t="s">
        <v>519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 t="s">
        <v>159</v>
      </c>
      <c r="AM10" s="62" t="s">
        <v>159</v>
      </c>
      <c r="AN10" s="62" t="s">
        <v>159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7"/>
    </row>
    <row r="11" spans="1:54" s="11" customFormat="1" ht="12.75">
      <c r="A11" s="17"/>
      <c r="B11" s="17" t="s">
        <v>55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7:35" ht="10.5" customHeight="1">
      <c r="Q12" s="3" t="s">
        <v>520</v>
      </c>
      <c r="AI12" s="88"/>
    </row>
    <row r="13" spans="2:22" ht="4.5" customHeight="1">
      <c r="B13" s="9"/>
      <c r="C13" s="9"/>
      <c r="D13" s="9"/>
      <c r="E13" s="23"/>
      <c r="F13" s="23"/>
      <c r="G13" s="23"/>
      <c r="H13" s="23"/>
      <c r="I13" s="23"/>
      <c r="J13" s="23"/>
      <c r="K13" s="23"/>
      <c r="L13" s="23"/>
      <c r="M13" s="23"/>
      <c r="S13" s="9"/>
      <c r="T13" s="9"/>
      <c r="U13" s="9"/>
      <c r="V13" s="9"/>
    </row>
    <row r="14" spans="1:56" ht="12.75" customHeight="1">
      <c r="A14" s="173" t="s">
        <v>23</v>
      </c>
      <c r="B14" s="181" t="s">
        <v>33</v>
      </c>
      <c r="C14" s="182"/>
      <c r="D14" s="183"/>
      <c r="E14" s="96" t="s">
        <v>0</v>
      </c>
      <c r="F14" s="96"/>
      <c r="G14" s="96"/>
      <c r="H14" s="96"/>
      <c r="I14" s="96"/>
      <c r="J14" s="96"/>
      <c r="K14" s="96"/>
      <c r="L14" s="96"/>
      <c r="M14" s="96"/>
      <c r="N14" s="96" t="s">
        <v>1</v>
      </c>
      <c r="O14" s="96"/>
      <c r="P14" s="173" t="s">
        <v>4</v>
      </c>
      <c r="Q14" s="96" t="s">
        <v>5</v>
      </c>
      <c r="R14" s="96"/>
      <c r="S14" s="162" t="s">
        <v>34</v>
      </c>
      <c r="T14" s="163"/>
      <c r="U14" s="163"/>
      <c r="V14" s="164"/>
      <c r="W14" s="96" t="s">
        <v>8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 t="s">
        <v>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80" t="s">
        <v>17</v>
      </c>
      <c r="AT14" s="180"/>
      <c r="AU14" s="180"/>
      <c r="AV14" s="180"/>
      <c r="AW14" s="173" t="s">
        <v>21</v>
      </c>
      <c r="AX14" s="162" t="s">
        <v>22</v>
      </c>
      <c r="AY14" s="163"/>
      <c r="AZ14" s="163"/>
      <c r="BA14" s="163"/>
      <c r="BB14" s="163"/>
      <c r="BC14" s="163"/>
      <c r="BD14" s="164"/>
    </row>
    <row r="15" spans="1:56" ht="12.75">
      <c r="A15" s="173"/>
      <c r="B15" s="184"/>
      <c r="C15" s="185"/>
      <c r="D15" s="1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73"/>
      <c r="Q15" s="96"/>
      <c r="R15" s="96"/>
      <c r="S15" s="165"/>
      <c r="T15" s="166"/>
      <c r="U15" s="166"/>
      <c r="V15" s="167"/>
      <c r="W15" s="173" t="s">
        <v>10</v>
      </c>
      <c r="X15" s="175" t="s">
        <v>36</v>
      </c>
      <c r="Y15" s="96" t="s">
        <v>37</v>
      </c>
      <c r="Z15" s="96"/>
      <c r="AA15" s="96"/>
      <c r="AB15" s="96"/>
      <c r="AC15" s="173" t="s">
        <v>16</v>
      </c>
      <c r="AD15" s="173" t="s">
        <v>51</v>
      </c>
      <c r="AE15" s="174" t="s">
        <v>12</v>
      </c>
      <c r="AF15" s="174"/>
      <c r="AG15" s="174"/>
      <c r="AH15" s="173" t="s">
        <v>10</v>
      </c>
      <c r="AI15" s="175" t="s">
        <v>36</v>
      </c>
      <c r="AJ15" s="96" t="s">
        <v>37</v>
      </c>
      <c r="AK15" s="96"/>
      <c r="AL15" s="96"/>
      <c r="AM15" s="96"/>
      <c r="AN15" s="173" t="s">
        <v>16</v>
      </c>
      <c r="AO15" s="173" t="s">
        <v>51</v>
      </c>
      <c r="AP15" s="174" t="s">
        <v>12</v>
      </c>
      <c r="AQ15" s="174"/>
      <c r="AR15" s="174"/>
      <c r="AS15" s="180"/>
      <c r="AT15" s="180"/>
      <c r="AU15" s="180"/>
      <c r="AV15" s="180"/>
      <c r="AW15" s="173"/>
      <c r="AX15" s="165"/>
      <c r="AY15" s="166"/>
      <c r="AZ15" s="166"/>
      <c r="BA15" s="166"/>
      <c r="BB15" s="166"/>
      <c r="BC15" s="166"/>
      <c r="BD15" s="167"/>
    </row>
    <row r="16" spans="1:56" ht="12.75" customHeight="1">
      <c r="A16" s="173"/>
      <c r="B16" s="184"/>
      <c r="C16" s="185"/>
      <c r="D16" s="18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73"/>
      <c r="Q16" s="96"/>
      <c r="R16" s="96"/>
      <c r="S16" s="168"/>
      <c r="T16" s="169"/>
      <c r="U16" s="169"/>
      <c r="V16" s="170"/>
      <c r="W16" s="173"/>
      <c r="X16" s="176"/>
      <c r="Y16" s="173" t="s">
        <v>11</v>
      </c>
      <c r="Z16" s="174" t="s">
        <v>12</v>
      </c>
      <c r="AA16" s="174"/>
      <c r="AB16" s="174"/>
      <c r="AC16" s="173"/>
      <c r="AD16" s="173"/>
      <c r="AE16" s="174"/>
      <c r="AF16" s="174"/>
      <c r="AG16" s="174"/>
      <c r="AH16" s="173"/>
      <c r="AI16" s="176"/>
      <c r="AJ16" s="173" t="s">
        <v>11</v>
      </c>
      <c r="AK16" s="174" t="s">
        <v>12</v>
      </c>
      <c r="AL16" s="174"/>
      <c r="AM16" s="174"/>
      <c r="AN16" s="173"/>
      <c r="AO16" s="173"/>
      <c r="AP16" s="174"/>
      <c r="AQ16" s="174"/>
      <c r="AR16" s="174"/>
      <c r="AS16" s="180"/>
      <c r="AT16" s="180"/>
      <c r="AU16" s="180"/>
      <c r="AV16" s="180"/>
      <c r="AW16" s="173"/>
      <c r="AX16" s="165"/>
      <c r="AY16" s="166"/>
      <c r="AZ16" s="166"/>
      <c r="BA16" s="166"/>
      <c r="BB16" s="166"/>
      <c r="BC16" s="166"/>
      <c r="BD16" s="167"/>
    </row>
    <row r="17" spans="1:56" ht="66.75" customHeight="1">
      <c r="A17" s="173"/>
      <c r="B17" s="187"/>
      <c r="C17" s="188"/>
      <c r="D17" s="189"/>
      <c r="E17" s="96"/>
      <c r="F17" s="96"/>
      <c r="G17" s="96"/>
      <c r="H17" s="96"/>
      <c r="I17" s="96"/>
      <c r="J17" s="96"/>
      <c r="K17" s="96"/>
      <c r="L17" s="96"/>
      <c r="M17" s="96"/>
      <c r="N17" s="4" t="s">
        <v>2</v>
      </c>
      <c r="O17" s="4" t="s">
        <v>3</v>
      </c>
      <c r="P17" s="173"/>
      <c r="Q17" s="4" t="s">
        <v>6</v>
      </c>
      <c r="R17" s="4" t="s">
        <v>7</v>
      </c>
      <c r="S17" s="171" t="s">
        <v>52</v>
      </c>
      <c r="T17" s="172"/>
      <c r="U17" s="178" t="s">
        <v>35</v>
      </c>
      <c r="V17" s="179"/>
      <c r="W17" s="173"/>
      <c r="X17" s="177"/>
      <c r="Y17" s="173"/>
      <c r="Z17" s="4" t="s">
        <v>13</v>
      </c>
      <c r="AA17" s="4" t="s">
        <v>14</v>
      </c>
      <c r="AB17" s="4" t="s">
        <v>15</v>
      </c>
      <c r="AC17" s="173"/>
      <c r="AD17" s="173"/>
      <c r="AE17" s="4" t="s">
        <v>13</v>
      </c>
      <c r="AF17" s="4" t="s">
        <v>14</v>
      </c>
      <c r="AG17" s="4" t="s">
        <v>15</v>
      </c>
      <c r="AH17" s="173"/>
      <c r="AI17" s="177"/>
      <c r="AJ17" s="173"/>
      <c r="AK17" s="4" t="s">
        <v>13</v>
      </c>
      <c r="AL17" s="4" t="s">
        <v>14</v>
      </c>
      <c r="AM17" s="4" t="s">
        <v>15</v>
      </c>
      <c r="AN17" s="173"/>
      <c r="AO17" s="1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56</v>
      </c>
      <c r="AV17" s="4" t="s">
        <v>20</v>
      </c>
      <c r="AW17" s="173"/>
      <c r="AX17" s="168"/>
      <c r="AY17" s="169"/>
      <c r="AZ17" s="169"/>
      <c r="BA17" s="169"/>
      <c r="BB17" s="169"/>
      <c r="BC17" s="169"/>
      <c r="BD17" s="170"/>
    </row>
    <row r="18" spans="1:56" ht="12.75" customHeight="1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21.75" customHeight="1">
      <c r="A19" s="5">
        <v>1</v>
      </c>
      <c r="B19" s="96" t="s">
        <v>443</v>
      </c>
      <c r="C19" s="96"/>
      <c r="D19" s="96"/>
      <c r="E19" s="97" t="s">
        <v>235</v>
      </c>
      <c r="F19" s="97"/>
      <c r="G19" s="97"/>
      <c r="H19" s="97"/>
      <c r="I19" s="97"/>
      <c r="J19" s="97"/>
      <c r="K19" s="97"/>
      <c r="L19" s="97"/>
      <c r="M19" s="97"/>
      <c r="N19" s="5"/>
      <c r="O19" s="5"/>
      <c r="P19" s="5"/>
      <c r="Q19" s="5"/>
      <c r="R19" s="5"/>
      <c r="S19" s="98">
        <f>X19+AI19</f>
        <v>135</v>
      </c>
      <c r="T19" s="99"/>
      <c r="U19" s="98">
        <f>X19+AI19</f>
        <v>135</v>
      </c>
      <c r="V19" s="99"/>
      <c r="W19" s="36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6">
        <f>AI19/30</f>
        <v>4.5</v>
      </c>
      <c r="AI19" s="50">
        <f>AJ19+AN19</f>
        <v>135</v>
      </c>
      <c r="AJ19" s="50">
        <f>AK19+AL19+AM19</f>
        <v>24</v>
      </c>
      <c r="AK19" s="50">
        <v>12</v>
      </c>
      <c r="AL19" s="50">
        <v>12</v>
      </c>
      <c r="AM19" s="50">
        <f>AR19*16</f>
        <v>0</v>
      </c>
      <c r="AN19" s="50">
        <v>111</v>
      </c>
      <c r="AO19" s="50"/>
      <c r="AP19" s="50"/>
      <c r="AQ19" s="50"/>
      <c r="AR19" s="5"/>
      <c r="AS19" s="5">
        <v>2</v>
      </c>
      <c r="AT19" s="5"/>
      <c r="AU19" s="5"/>
      <c r="AV19" s="5"/>
      <c r="AW19" s="5"/>
      <c r="AX19" s="100"/>
      <c r="AY19" s="101"/>
      <c r="AZ19" s="101"/>
      <c r="BA19" s="101"/>
      <c r="BB19" s="101"/>
      <c r="BC19" s="101"/>
      <c r="BD19" s="102"/>
    </row>
    <row r="20" spans="1:56" s="39" customFormat="1" ht="21.75" customHeight="1">
      <c r="A20" s="50">
        <v>2</v>
      </c>
      <c r="B20" s="96" t="s">
        <v>444</v>
      </c>
      <c r="C20" s="96"/>
      <c r="D20" s="96"/>
      <c r="E20" s="90" t="s">
        <v>236</v>
      </c>
      <c r="F20" s="90"/>
      <c r="G20" s="90"/>
      <c r="H20" s="90"/>
      <c r="I20" s="90"/>
      <c r="J20" s="90"/>
      <c r="K20" s="90"/>
      <c r="L20" s="90"/>
      <c r="M20" s="90"/>
      <c r="N20" s="50"/>
      <c r="O20" s="50"/>
      <c r="P20" s="5"/>
      <c r="Q20" s="5"/>
      <c r="R20" s="50"/>
      <c r="S20" s="91">
        <f>X20+AI20</f>
        <v>135</v>
      </c>
      <c r="T20" s="92"/>
      <c r="U20" s="91">
        <f>X20+AI20</f>
        <v>135</v>
      </c>
      <c r="V20" s="92"/>
      <c r="W20" s="52">
        <f>X20/30</f>
        <v>0</v>
      </c>
      <c r="X20" s="70">
        <f>Y20+AC20</f>
        <v>0</v>
      </c>
      <c r="Y20" s="50">
        <f>Z20+AA20+AB20</f>
        <v>0</v>
      </c>
      <c r="Z20" s="50">
        <f t="shared" si="0"/>
        <v>0</v>
      </c>
      <c r="AA20" s="50">
        <f t="shared" si="0"/>
        <v>0</v>
      </c>
      <c r="AB20" s="50">
        <f t="shared" si="0"/>
        <v>0</v>
      </c>
      <c r="AC20" s="70"/>
      <c r="AD20" s="50">
        <f>AE20+AF20+AG20</f>
        <v>0</v>
      </c>
      <c r="AE20" s="50"/>
      <c r="AF20" s="52"/>
      <c r="AG20" s="50"/>
      <c r="AH20" s="56">
        <f>AI20/30</f>
        <v>4.5</v>
      </c>
      <c r="AI20" s="50">
        <f>AJ20+AN20</f>
        <v>135</v>
      </c>
      <c r="AJ20" s="50">
        <f>AK20+AL20+AM20</f>
        <v>24</v>
      </c>
      <c r="AK20" s="50">
        <v>12</v>
      </c>
      <c r="AL20" s="50">
        <v>12</v>
      </c>
      <c r="AM20" s="50">
        <f>AR20*16</f>
        <v>0</v>
      </c>
      <c r="AN20" s="50">
        <v>111</v>
      </c>
      <c r="AO20" s="50"/>
      <c r="AP20" s="50"/>
      <c r="AQ20" s="50"/>
      <c r="AR20" s="50"/>
      <c r="AS20" s="53">
        <v>2</v>
      </c>
      <c r="AT20" s="50"/>
      <c r="AU20" s="50"/>
      <c r="AV20" s="50"/>
      <c r="AW20" s="50"/>
      <c r="AX20" s="93"/>
      <c r="AY20" s="94"/>
      <c r="AZ20" s="94"/>
      <c r="BA20" s="94"/>
      <c r="BB20" s="94"/>
      <c r="BC20" s="94"/>
      <c r="BD20" s="95"/>
    </row>
    <row r="21" spans="1:56" ht="12.75" customHeight="1">
      <c r="A21" s="193" t="s">
        <v>65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63" ht="25.5" customHeight="1">
      <c r="A22" s="5">
        <v>1</v>
      </c>
      <c r="B22" s="209" t="s">
        <v>500</v>
      </c>
      <c r="C22" s="209"/>
      <c r="D22" s="209"/>
      <c r="E22" s="97" t="s">
        <v>134</v>
      </c>
      <c r="F22" s="97"/>
      <c r="G22" s="97"/>
      <c r="H22" s="97"/>
      <c r="I22" s="97"/>
      <c r="J22" s="97"/>
      <c r="K22" s="97"/>
      <c r="L22" s="97"/>
      <c r="M22" s="97"/>
      <c r="N22" s="5"/>
      <c r="O22" s="5"/>
      <c r="P22" s="10">
        <v>11</v>
      </c>
      <c r="Q22" s="5">
        <v>1</v>
      </c>
      <c r="R22" s="5"/>
      <c r="S22" s="98">
        <f aca="true" t="shared" si="1" ref="S22:S27">X22+AI22</f>
        <v>135</v>
      </c>
      <c r="T22" s="99"/>
      <c r="U22" s="98">
        <v>135</v>
      </c>
      <c r="V22" s="99"/>
      <c r="W22" s="8">
        <f>X22/30</f>
        <v>4.5</v>
      </c>
      <c r="X22" s="5">
        <f>Y22+AC22</f>
        <v>135</v>
      </c>
      <c r="Y22" s="5">
        <v>20</v>
      </c>
      <c r="Z22" s="10">
        <v>12</v>
      </c>
      <c r="AA22" s="10">
        <v>8</v>
      </c>
      <c r="AB22" s="5"/>
      <c r="AC22" s="5">
        <v>115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57</v>
      </c>
      <c r="AT22" s="5"/>
      <c r="AU22" s="5"/>
      <c r="AV22" s="5"/>
      <c r="AW22" s="5"/>
      <c r="AX22" s="98" t="s">
        <v>398</v>
      </c>
      <c r="AY22" s="157"/>
      <c r="AZ22" s="157"/>
      <c r="BA22" s="157"/>
      <c r="BB22" s="157"/>
      <c r="BC22" s="157"/>
      <c r="BD22" s="99"/>
      <c r="BE22" s="71" t="s">
        <v>413</v>
      </c>
      <c r="BF22" s="72"/>
      <c r="BG22" s="72"/>
      <c r="BH22" s="72"/>
      <c r="BI22" s="72"/>
      <c r="BJ22" s="72"/>
      <c r="BK22" s="73"/>
    </row>
    <row r="23" spans="1:63" ht="36" customHeight="1">
      <c r="A23" s="5">
        <v>2</v>
      </c>
      <c r="B23" s="209" t="s">
        <v>501</v>
      </c>
      <c r="C23" s="209"/>
      <c r="D23" s="209"/>
      <c r="E23" s="213" t="s">
        <v>88</v>
      </c>
      <c r="F23" s="214"/>
      <c r="G23" s="214"/>
      <c r="H23" s="214"/>
      <c r="I23" s="214"/>
      <c r="J23" s="214"/>
      <c r="K23" s="214"/>
      <c r="L23" s="214"/>
      <c r="M23" s="215"/>
      <c r="N23" s="10"/>
      <c r="O23" s="10"/>
      <c r="P23" s="10">
        <v>11</v>
      </c>
      <c r="Q23" s="10">
        <v>1</v>
      </c>
      <c r="R23" s="10"/>
      <c r="S23" s="98">
        <f t="shared" si="1"/>
        <v>135</v>
      </c>
      <c r="T23" s="99"/>
      <c r="U23" s="98">
        <v>135</v>
      </c>
      <c r="V23" s="99"/>
      <c r="W23" s="8">
        <f>X23/30</f>
        <v>4.5</v>
      </c>
      <c r="X23" s="5">
        <f>Y23+AC23</f>
        <v>135</v>
      </c>
      <c r="Y23" s="5">
        <v>20</v>
      </c>
      <c r="Z23" s="10">
        <v>12</v>
      </c>
      <c r="AA23" s="10">
        <v>8</v>
      </c>
      <c r="AB23" s="5"/>
      <c r="AC23" s="5">
        <v>115</v>
      </c>
      <c r="AD23" s="5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 t="s">
        <v>192</v>
      </c>
      <c r="AT23" s="10"/>
      <c r="AU23" s="10"/>
      <c r="AV23" s="10"/>
      <c r="AW23" s="10"/>
      <c r="AX23" s="203" t="s">
        <v>385</v>
      </c>
      <c r="AY23" s="204"/>
      <c r="AZ23" s="204"/>
      <c r="BA23" s="204"/>
      <c r="BB23" s="204"/>
      <c r="BC23" s="204"/>
      <c r="BD23" s="205"/>
      <c r="BE23" s="77" t="s">
        <v>390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09" t="s">
        <v>502</v>
      </c>
      <c r="C24" s="209"/>
      <c r="D24" s="209"/>
      <c r="E24" s="161" t="s">
        <v>109</v>
      </c>
      <c r="F24" s="161"/>
      <c r="G24" s="161"/>
      <c r="H24" s="161"/>
      <c r="I24" s="161"/>
      <c r="J24" s="161"/>
      <c r="K24" s="161"/>
      <c r="L24" s="161"/>
      <c r="M24" s="161"/>
      <c r="N24" s="10"/>
      <c r="O24" s="10"/>
      <c r="P24" s="10">
        <v>11</v>
      </c>
      <c r="Q24" s="10">
        <v>1</v>
      </c>
      <c r="R24" s="10"/>
      <c r="S24" s="98">
        <f t="shared" si="1"/>
        <v>135</v>
      </c>
      <c r="T24" s="99"/>
      <c r="U24" s="98">
        <v>135</v>
      </c>
      <c r="V24" s="99"/>
      <c r="W24" s="8">
        <f>X24/30</f>
        <v>4.5</v>
      </c>
      <c r="X24" s="5">
        <f>Y24+AC24</f>
        <v>135</v>
      </c>
      <c r="Y24" s="5">
        <v>20</v>
      </c>
      <c r="Z24" s="10">
        <v>12</v>
      </c>
      <c r="AA24" s="10">
        <v>8</v>
      </c>
      <c r="AB24" s="5"/>
      <c r="AC24" s="5">
        <v>115</v>
      </c>
      <c r="AD24" s="5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 t="s">
        <v>57</v>
      </c>
      <c r="AT24" s="10"/>
      <c r="AU24" s="10"/>
      <c r="AV24" s="10"/>
      <c r="AW24" s="10"/>
      <c r="AX24" s="203" t="s">
        <v>399</v>
      </c>
      <c r="AY24" s="204"/>
      <c r="AZ24" s="204"/>
      <c r="BA24" s="204"/>
      <c r="BB24" s="204"/>
      <c r="BC24" s="204"/>
      <c r="BD24" s="205"/>
      <c r="BE24" s="77"/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09" t="s">
        <v>503</v>
      </c>
      <c r="C25" s="209"/>
      <c r="D25" s="209"/>
      <c r="E25" s="161" t="s">
        <v>69</v>
      </c>
      <c r="F25" s="161"/>
      <c r="G25" s="161"/>
      <c r="H25" s="161"/>
      <c r="I25" s="161"/>
      <c r="J25" s="161"/>
      <c r="K25" s="161"/>
      <c r="L25" s="161"/>
      <c r="M25" s="161"/>
      <c r="N25" s="10"/>
      <c r="O25" s="10"/>
      <c r="P25" s="10">
        <v>11</v>
      </c>
      <c r="Q25" s="10">
        <v>1</v>
      </c>
      <c r="R25" s="10"/>
      <c r="S25" s="98">
        <f t="shared" si="1"/>
        <v>135</v>
      </c>
      <c r="T25" s="99"/>
      <c r="U25" s="98">
        <v>135</v>
      </c>
      <c r="V25" s="99"/>
      <c r="W25" s="8">
        <f>X25/30</f>
        <v>4.5</v>
      </c>
      <c r="X25" s="5">
        <f>Y25+AC25</f>
        <v>135</v>
      </c>
      <c r="Y25" s="5">
        <v>20</v>
      </c>
      <c r="Z25" s="10">
        <v>12</v>
      </c>
      <c r="AA25" s="10">
        <v>8</v>
      </c>
      <c r="AB25" s="5"/>
      <c r="AC25" s="5">
        <v>115</v>
      </c>
      <c r="AD25" s="5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 t="s">
        <v>57</v>
      </c>
      <c r="AT25" s="10"/>
      <c r="AU25" s="10"/>
      <c r="AV25" s="10"/>
      <c r="AW25" s="87" t="s">
        <v>492</v>
      </c>
      <c r="AX25" s="203" t="s">
        <v>234</v>
      </c>
      <c r="AY25" s="204"/>
      <c r="AZ25" s="204"/>
      <c r="BA25" s="204"/>
      <c r="BB25" s="204"/>
      <c r="BC25" s="204"/>
      <c r="BD25" s="205"/>
      <c r="BE25" s="77"/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209" t="s">
        <v>504</v>
      </c>
      <c r="C26" s="209"/>
      <c r="D26" s="209"/>
      <c r="E26" s="161" t="s">
        <v>100</v>
      </c>
      <c r="F26" s="161"/>
      <c r="G26" s="161"/>
      <c r="H26" s="161"/>
      <c r="I26" s="161"/>
      <c r="J26" s="161"/>
      <c r="K26" s="161"/>
      <c r="L26" s="161"/>
      <c r="M26" s="161"/>
      <c r="N26" s="10"/>
      <c r="O26" s="10"/>
      <c r="P26" s="10">
        <v>11</v>
      </c>
      <c r="Q26" s="10">
        <v>1</v>
      </c>
      <c r="R26" s="10"/>
      <c r="S26" s="98">
        <f t="shared" si="1"/>
        <v>135</v>
      </c>
      <c r="T26" s="99"/>
      <c r="U26" s="98">
        <v>135</v>
      </c>
      <c r="V26" s="99"/>
      <c r="W26" s="32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f>AI26/30</f>
        <v>4.5</v>
      </c>
      <c r="AI26" s="10">
        <f>AJ26+AN26</f>
        <v>135</v>
      </c>
      <c r="AJ26" s="10">
        <v>18</v>
      </c>
      <c r="AK26" s="10">
        <v>10</v>
      </c>
      <c r="AL26" s="10">
        <v>8</v>
      </c>
      <c r="AM26" s="10"/>
      <c r="AN26" s="10">
        <v>117</v>
      </c>
      <c r="AO26" s="10"/>
      <c r="AP26" s="10"/>
      <c r="AQ26" s="10"/>
      <c r="AR26" s="10"/>
      <c r="AS26" s="10" t="s">
        <v>58</v>
      </c>
      <c r="AT26" s="10"/>
      <c r="AU26" s="10"/>
      <c r="AV26" s="10"/>
      <c r="AW26" s="10"/>
      <c r="AX26" s="98" t="s">
        <v>348</v>
      </c>
      <c r="AY26" s="157"/>
      <c r="AZ26" s="157"/>
      <c r="BA26" s="157"/>
      <c r="BB26" s="157"/>
      <c r="BC26" s="157"/>
      <c r="BD26" s="99"/>
      <c r="BE26" s="71" t="s">
        <v>414</v>
      </c>
      <c r="BF26" s="72"/>
      <c r="BG26" s="72"/>
      <c r="BH26" s="72"/>
      <c r="BI26" s="72"/>
      <c r="BJ26" s="72"/>
      <c r="BK26" s="73"/>
    </row>
    <row r="27" spans="1:63" ht="39" customHeight="1">
      <c r="A27" s="5">
        <v>6</v>
      </c>
      <c r="B27" s="209" t="s">
        <v>505</v>
      </c>
      <c r="C27" s="209"/>
      <c r="D27" s="209"/>
      <c r="E27" s="161" t="s">
        <v>145</v>
      </c>
      <c r="F27" s="161"/>
      <c r="G27" s="161"/>
      <c r="H27" s="161"/>
      <c r="I27" s="161"/>
      <c r="J27" s="161"/>
      <c r="K27" s="161"/>
      <c r="L27" s="161"/>
      <c r="M27" s="161"/>
      <c r="N27" s="10"/>
      <c r="O27" s="10"/>
      <c r="P27" s="10">
        <v>11</v>
      </c>
      <c r="Q27" s="10">
        <v>1</v>
      </c>
      <c r="R27" s="10"/>
      <c r="S27" s="98">
        <f t="shared" si="1"/>
        <v>135</v>
      </c>
      <c r="T27" s="99"/>
      <c r="U27" s="98">
        <v>135</v>
      </c>
      <c r="V27" s="99"/>
      <c r="W27" s="32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>AI27/30</f>
        <v>4.5</v>
      </c>
      <c r="AI27" s="10">
        <f>AJ27+AN27</f>
        <v>135</v>
      </c>
      <c r="AJ27" s="10">
        <v>18</v>
      </c>
      <c r="AK27" s="10">
        <v>10</v>
      </c>
      <c r="AL27" s="10">
        <v>8</v>
      </c>
      <c r="AM27" s="10"/>
      <c r="AN27" s="10">
        <v>117</v>
      </c>
      <c r="AO27" s="10"/>
      <c r="AP27" s="10"/>
      <c r="AQ27" s="10"/>
      <c r="AR27" s="10"/>
      <c r="AS27" s="10" t="s">
        <v>58</v>
      </c>
      <c r="AT27" s="10"/>
      <c r="AU27" s="10"/>
      <c r="AV27" s="10"/>
      <c r="AW27" s="10"/>
      <c r="AX27" s="203" t="s">
        <v>241</v>
      </c>
      <c r="AY27" s="204"/>
      <c r="AZ27" s="204"/>
      <c r="BA27" s="204"/>
      <c r="BB27" s="204"/>
      <c r="BC27" s="204"/>
      <c r="BD27" s="205"/>
      <c r="BE27" s="77" t="s">
        <v>415</v>
      </c>
      <c r="BF27" s="78"/>
      <c r="BG27" s="78"/>
      <c r="BH27" s="78"/>
      <c r="BI27" s="78"/>
      <c r="BJ27" s="78"/>
      <c r="BK27" s="79"/>
    </row>
    <row r="28" spans="1:56" ht="12.75" customHeight="1">
      <c r="A28" s="196" t="s">
        <v>195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1:63" ht="25.5" customHeight="1">
      <c r="A29" s="5">
        <v>1</v>
      </c>
      <c r="B29" s="91" t="s">
        <v>280</v>
      </c>
      <c r="C29" s="145"/>
      <c r="D29" s="92"/>
      <c r="E29" s="161" t="s">
        <v>239</v>
      </c>
      <c r="F29" s="161"/>
      <c r="G29" s="161"/>
      <c r="H29" s="161"/>
      <c r="I29" s="161"/>
      <c r="J29" s="161"/>
      <c r="K29" s="161"/>
      <c r="L29" s="161"/>
      <c r="M29" s="161"/>
      <c r="N29" s="10"/>
      <c r="O29" s="10"/>
      <c r="P29" s="10">
        <v>11</v>
      </c>
      <c r="Q29" s="10">
        <v>1</v>
      </c>
      <c r="R29" s="10"/>
      <c r="S29" s="98">
        <f aca="true" t="shared" si="2" ref="S29:S36">X29+AI29</f>
        <v>90</v>
      </c>
      <c r="T29" s="99"/>
      <c r="U29" s="203">
        <v>90</v>
      </c>
      <c r="V29" s="205"/>
      <c r="W29" s="36">
        <f>X29/30</f>
        <v>3</v>
      </c>
      <c r="X29" s="5">
        <f>Y29+AC29</f>
        <v>90</v>
      </c>
      <c r="Y29" s="5">
        <v>12</v>
      </c>
      <c r="Z29" s="10">
        <v>6</v>
      </c>
      <c r="AA29" s="10">
        <v>6</v>
      </c>
      <c r="AB29" s="10"/>
      <c r="AC29" s="10">
        <v>78</v>
      </c>
      <c r="AD29" s="5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1</v>
      </c>
      <c r="AU29" s="10"/>
      <c r="AV29" s="10"/>
      <c r="AW29" s="10"/>
      <c r="AX29" s="203" t="s">
        <v>240</v>
      </c>
      <c r="AY29" s="204"/>
      <c r="AZ29" s="204"/>
      <c r="BA29" s="204"/>
      <c r="BB29" s="204"/>
      <c r="BC29" s="204"/>
      <c r="BD29" s="205"/>
      <c r="BE29" s="77"/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1" t="s">
        <v>281</v>
      </c>
      <c r="C30" s="145"/>
      <c r="D30" s="92"/>
      <c r="E30" s="161" t="s">
        <v>153</v>
      </c>
      <c r="F30" s="161"/>
      <c r="G30" s="161"/>
      <c r="H30" s="161"/>
      <c r="I30" s="161"/>
      <c r="J30" s="161"/>
      <c r="K30" s="161"/>
      <c r="L30" s="161"/>
      <c r="M30" s="161"/>
      <c r="N30" s="10"/>
      <c r="O30" s="10"/>
      <c r="P30" s="10">
        <v>11</v>
      </c>
      <c r="Q30" s="10">
        <v>1</v>
      </c>
      <c r="R30" s="10"/>
      <c r="S30" s="98">
        <f t="shared" si="2"/>
        <v>90</v>
      </c>
      <c r="T30" s="99"/>
      <c r="U30" s="203">
        <v>90</v>
      </c>
      <c r="V30" s="205"/>
      <c r="W30" s="36">
        <f>X30/30</f>
        <v>3</v>
      </c>
      <c r="X30" s="5">
        <f>Y30+AC30</f>
        <v>90</v>
      </c>
      <c r="Y30" s="5">
        <v>12</v>
      </c>
      <c r="Z30" s="10">
        <v>6</v>
      </c>
      <c r="AA30" s="10">
        <v>6</v>
      </c>
      <c r="AB30" s="10"/>
      <c r="AC30" s="10">
        <v>78</v>
      </c>
      <c r="AD30" s="5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>
        <v>1</v>
      </c>
      <c r="AU30" s="10"/>
      <c r="AV30" s="10"/>
      <c r="AW30" s="10"/>
      <c r="AX30" s="216" t="s">
        <v>348</v>
      </c>
      <c r="AY30" s="217"/>
      <c r="AZ30" s="217"/>
      <c r="BA30" s="217"/>
      <c r="BB30" s="217"/>
      <c r="BC30" s="217"/>
      <c r="BD30" s="218"/>
      <c r="BE30" s="80" t="s">
        <v>416</v>
      </c>
      <c r="BF30" s="81"/>
      <c r="BG30" s="81"/>
      <c r="BH30" s="81"/>
      <c r="BI30" s="81"/>
      <c r="BJ30" s="81"/>
      <c r="BK30" s="82"/>
    </row>
    <row r="31" spans="1:63" ht="25.5" customHeight="1">
      <c r="A31" s="5">
        <v>3</v>
      </c>
      <c r="B31" s="91" t="s">
        <v>282</v>
      </c>
      <c r="C31" s="145"/>
      <c r="D31" s="92"/>
      <c r="E31" s="161" t="s">
        <v>190</v>
      </c>
      <c r="F31" s="161"/>
      <c r="G31" s="161"/>
      <c r="H31" s="161"/>
      <c r="I31" s="161"/>
      <c r="J31" s="161"/>
      <c r="K31" s="161"/>
      <c r="L31" s="161"/>
      <c r="M31" s="161"/>
      <c r="N31" s="10"/>
      <c r="O31" s="10"/>
      <c r="P31" s="10">
        <v>11</v>
      </c>
      <c r="Q31" s="10">
        <v>1</v>
      </c>
      <c r="R31" s="10"/>
      <c r="S31" s="98">
        <f t="shared" si="2"/>
        <v>90</v>
      </c>
      <c r="T31" s="99"/>
      <c r="U31" s="203">
        <v>90</v>
      </c>
      <c r="V31" s="205"/>
      <c r="W31" s="36">
        <f>X31/30</f>
        <v>3</v>
      </c>
      <c r="X31" s="5">
        <f>Y31+AC31</f>
        <v>90</v>
      </c>
      <c r="Y31" s="5">
        <v>12</v>
      </c>
      <c r="Z31" s="10">
        <v>6</v>
      </c>
      <c r="AA31" s="10">
        <v>6</v>
      </c>
      <c r="AB31" s="10"/>
      <c r="AC31" s="10">
        <v>78</v>
      </c>
      <c r="AD31" s="5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10"/>
      <c r="AV31" s="10"/>
      <c r="AW31" s="10"/>
      <c r="AX31" s="203" t="s">
        <v>241</v>
      </c>
      <c r="AY31" s="204"/>
      <c r="AZ31" s="204"/>
      <c r="BA31" s="204"/>
      <c r="BB31" s="204"/>
      <c r="BC31" s="204"/>
      <c r="BD31" s="205"/>
      <c r="BE31" s="77" t="s">
        <v>417</v>
      </c>
      <c r="BF31" s="78"/>
      <c r="BG31" s="78"/>
      <c r="BH31" s="78"/>
      <c r="BI31" s="78"/>
      <c r="BJ31" s="78"/>
      <c r="BK31" s="79"/>
    </row>
    <row r="32" spans="1:63" ht="38.25" customHeight="1">
      <c r="A32" s="5">
        <v>4</v>
      </c>
      <c r="B32" s="91" t="s">
        <v>283</v>
      </c>
      <c r="C32" s="145"/>
      <c r="D32" s="92"/>
      <c r="E32" s="161" t="s">
        <v>71</v>
      </c>
      <c r="F32" s="161"/>
      <c r="G32" s="161"/>
      <c r="H32" s="161"/>
      <c r="I32" s="161"/>
      <c r="J32" s="161"/>
      <c r="K32" s="161"/>
      <c r="L32" s="161"/>
      <c r="M32" s="161"/>
      <c r="N32" s="10"/>
      <c r="O32" s="10"/>
      <c r="P32" s="10">
        <v>11</v>
      </c>
      <c r="Q32" s="10">
        <v>1</v>
      </c>
      <c r="R32" s="10"/>
      <c r="S32" s="98">
        <f t="shared" si="2"/>
        <v>90</v>
      </c>
      <c r="T32" s="99"/>
      <c r="U32" s="203">
        <v>90</v>
      </c>
      <c r="V32" s="205"/>
      <c r="W32" s="36">
        <f>X32/30</f>
        <v>3</v>
      </c>
      <c r="X32" s="5">
        <f>Y32+AC32</f>
        <v>90</v>
      </c>
      <c r="Y32" s="5">
        <v>12</v>
      </c>
      <c r="Z32" s="10">
        <v>6</v>
      </c>
      <c r="AA32" s="10">
        <v>6</v>
      </c>
      <c r="AB32" s="10"/>
      <c r="AC32" s="10">
        <v>78</v>
      </c>
      <c r="AD32" s="5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>
        <v>1</v>
      </c>
      <c r="AU32" s="10"/>
      <c r="AV32" s="10"/>
      <c r="AW32" s="87" t="s">
        <v>492</v>
      </c>
      <c r="AX32" s="203" t="s">
        <v>418</v>
      </c>
      <c r="AY32" s="204"/>
      <c r="AZ32" s="204"/>
      <c r="BA32" s="204"/>
      <c r="BB32" s="204"/>
      <c r="BC32" s="204"/>
      <c r="BD32" s="205"/>
      <c r="BE32" s="77"/>
      <c r="BF32" s="78"/>
      <c r="BG32" s="78"/>
      <c r="BH32" s="78"/>
      <c r="BI32" s="78"/>
      <c r="BJ32" s="78"/>
      <c r="BK32" s="79"/>
    </row>
    <row r="33" spans="1:63" ht="27" customHeight="1">
      <c r="A33" s="5">
        <v>5</v>
      </c>
      <c r="B33" s="91" t="s">
        <v>325</v>
      </c>
      <c r="C33" s="145"/>
      <c r="D33" s="92"/>
      <c r="E33" s="210" t="s">
        <v>89</v>
      </c>
      <c r="F33" s="211"/>
      <c r="G33" s="211"/>
      <c r="H33" s="211"/>
      <c r="I33" s="211"/>
      <c r="J33" s="211"/>
      <c r="K33" s="211"/>
      <c r="L33" s="211"/>
      <c r="M33" s="212"/>
      <c r="N33" s="10"/>
      <c r="O33" s="10"/>
      <c r="P33" s="10">
        <v>11</v>
      </c>
      <c r="Q33" s="10">
        <v>1</v>
      </c>
      <c r="R33" s="10"/>
      <c r="S33" s="98">
        <f t="shared" si="2"/>
        <v>90</v>
      </c>
      <c r="T33" s="99"/>
      <c r="U33" s="203">
        <v>90</v>
      </c>
      <c r="V33" s="205"/>
      <c r="W33" s="32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f>AI33/30</f>
        <v>3</v>
      </c>
      <c r="AI33" s="10">
        <f>AJ33+AN33</f>
        <v>90</v>
      </c>
      <c r="AJ33" s="10">
        <v>12</v>
      </c>
      <c r="AK33" s="10">
        <v>6</v>
      </c>
      <c r="AL33" s="10">
        <v>6</v>
      </c>
      <c r="AM33" s="10"/>
      <c r="AN33" s="10">
        <v>78</v>
      </c>
      <c r="AO33" s="10"/>
      <c r="AP33" s="10"/>
      <c r="AQ33" s="10"/>
      <c r="AR33" s="10"/>
      <c r="AS33" s="10"/>
      <c r="AT33" s="10">
        <v>2</v>
      </c>
      <c r="AU33" s="10"/>
      <c r="AV33" s="10"/>
      <c r="AW33" s="10"/>
      <c r="AX33" s="203" t="s">
        <v>385</v>
      </c>
      <c r="AY33" s="204"/>
      <c r="AZ33" s="204"/>
      <c r="BA33" s="204"/>
      <c r="BB33" s="204"/>
      <c r="BC33" s="204"/>
      <c r="BD33" s="205"/>
      <c r="BE33" s="77" t="s">
        <v>419</v>
      </c>
      <c r="BF33" s="78"/>
      <c r="BG33" s="78"/>
      <c r="BH33" s="78"/>
      <c r="BI33" s="78"/>
      <c r="BJ33" s="78"/>
      <c r="BK33" s="79"/>
    </row>
    <row r="34" spans="1:63" ht="25.5" customHeight="1">
      <c r="A34" s="5">
        <v>6</v>
      </c>
      <c r="B34" s="91" t="s">
        <v>326</v>
      </c>
      <c r="C34" s="145"/>
      <c r="D34" s="92"/>
      <c r="E34" s="161" t="s">
        <v>178</v>
      </c>
      <c r="F34" s="161"/>
      <c r="G34" s="161"/>
      <c r="H34" s="161"/>
      <c r="I34" s="161"/>
      <c r="J34" s="161"/>
      <c r="K34" s="161"/>
      <c r="L34" s="161"/>
      <c r="M34" s="161"/>
      <c r="N34" s="5"/>
      <c r="O34" s="5"/>
      <c r="P34" s="10">
        <v>11</v>
      </c>
      <c r="Q34" s="5">
        <v>1</v>
      </c>
      <c r="R34" s="5"/>
      <c r="S34" s="98">
        <f t="shared" si="2"/>
        <v>90</v>
      </c>
      <c r="T34" s="99"/>
      <c r="U34" s="203">
        <v>90</v>
      </c>
      <c r="V34" s="205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">
        <f>AI34/30</f>
        <v>3</v>
      </c>
      <c r="AI34" s="10">
        <f>AJ34+AN34</f>
        <v>90</v>
      </c>
      <c r="AJ34" s="10">
        <v>12</v>
      </c>
      <c r="AK34" s="10">
        <v>6</v>
      </c>
      <c r="AL34" s="10">
        <v>6</v>
      </c>
      <c r="AM34" s="10"/>
      <c r="AN34" s="10">
        <v>78</v>
      </c>
      <c r="AO34" s="10"/>
      <c r="AP34" s="5"/>
      <c r="AQ34" s="5"/>
      <c r="AR34" s="5"/>
      <c r="AS34" s="5"/>
      <c r="AT34" s="5">
        <v>2</v>
      </c>
      <c r="AU34" s="5"/>
      <c r="AV34" s="5"/>
      <c r="AW34" s="5"/>
      <c r="AX34" s="203" t="s">
        <v>399</v>
      </c>
      <c r="AY34" s="204"/>
      <c r="AZ34" s="204"/>
      <c r="BA34" s="204"/>
      <c r="BB34" s="204"/>
      <c r="BC34" s="204"/>
      <c r="BD34" s="205"/>
      <c r="BE34" s="77" t="s">
        <v>420</v>
      </c>
      <c r="BF34" s="78"/>
      <c r="BG34" s="78"/>
      <c r="BH34" s="78"/>
      <c r="BI34" s="78"/>
      <c r="BJ34" s="78"/>
      <c r="BK34" s="79"/>
    </row>
    <row r="35" spans="1:63" ht="38.25" customHeight="1">
      <c r="A35" s="5">
        <v>7</v>
      </c>
      <c r="B35" s="91" t="s">
        <v>327</v>
      </c>
      <c r="C35" s="145"/>
      <c r="D35" s="92"/>
      <c r="E35" s="97" t="s">
        <v>156</v>
      </c>
      <c r="F35" s="97"/>
      <c r="G35" s="97"/>
      <c r="H35" s="97"/>
      <c r="I35" s="97"/>
      <c r="J35" s="97"/>
      <c r="K35" s="97"/>
      <c r="L35" s="97"/>
      <c r="M35" s="97"/>
      <c r="N35" s="5"/>
      <c r="O35" s="5"/>
      <c r="P35" s="10">
        <v>11</v>
      </c>
      <c r="Q35" s="5">
        <v>1</v>
      </c>
      <c r="R35" s="5"/>
      <c r="S35" s="98">
        <f t="shared" si="2"/>
        <v>90</v>
      </c>
      <c r="T35" s="99"/>
      <c r="U35" s="203">
        <v>90</v>
      </c>
      <c r="V35" s="205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0">
        <f>AI35/30</f>
        <v>3</v>
      </c>
      <c r="AI35" s="10">
        <f>AJ35+AN35</f>
        <v>90</v>
      </c>
      <c r="AJ35" s="10">
        <v>12</v>
      </c>
      <c r="AK35" s="10">
        <v>6</v>
      </c>
      <c r="AL35" s="10">
        <v>6</v>
      </c>
      <c r="AM35" s="10"/>
      <c r="AN35" s="10">
        <v>78</v>
      </c>
      <c r="AO35" s="10"/>
      <c r="AP35" s="5"/>
      <c r="AQ35" s="5"/>
      <c r="AR35" s="5"/>
      <c r="AS35" s="5"/>
      <c r="AT35" s="5">
        <v>2</v>
      </c>
      <c r="AU35" s="5"/>
      <c r="AV35" s="5"/>
      <c r="AW35" s="5"/>
      <c r="AX35" s="98" t="s">
        <v>241</v>
      </c>
      <c r="AY35" s="157"/>
      <c r="AZ35" s="157"/>
      <c r="BA35" s="157"/>
      <c r="BB35" s="157"/>
      <c r="BC35" s="157"/>
      <c r="BD35" s="99"/>
      <c r="BE35" s="71" t="s">
        <v>413</v>
      </c>
      <c r="BF35" s="72"/>
      <c r="BG35" s="72"/>
      <c r="BH35" s="72"/>
      <c r="BI35" s="72"/>
      <c r="BJ35" s="72"/>
      <c r="BK35" s="73"/>
    </row>
    <row r="36" spans="1:63" ht="25.5" customHeight="1">
      <c r="A36" s="5">
        <v>8</v>
      </c>
      <c r="B36" s="91" t="s">
        <v>328</v>
      </c>
      <c r="C36" s="145"/>
      <c r="D36" s="92"/>
      <c r="E36" s="161" t="s">
        <v>155</v>
      </c>
      <c r="F36" s="161"/>
      <c r="G36" s="161"/>
      <c r="H36" s="161"/>
      <c r="I36" s="161"/>
      <c r="J36" s="161"/>
      <c r="K36" s="161"/>
      <c r="L36" s="161"/>
      <c r="M36" s="161"/>
      <c r="N36" s="10"/>
      <c r="O36" s="10"/>
      <c r="P36" s="10">
        <v>11</v>
      </c>
      <c r="Q36" s="10">
        <v>1</v>
      </c>
      <c r="R36" s="10"/>
      <c r="S36" s="98">
        <f t="shared" si="2"/>
        <v>90</v>
      </c>
      <c r="T36" s="99"/>
      <c r="U36" s="203">
        <v>90</v>
      </c>
      <c r="V36" s="205"/>
      <c r="W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>AI36/30</f>
        <v>3</v>
      </c>
      <c r="AI36" s="10">
        <f>AJ36+AN36</f>
        <v>90</v>
      </c>
      <c r="AJ36" s="10">
        <v>12</v>
      </c>
      <c r="AK36" s="10">
        <v>6</v>
      </c>
      <c r="AL36" s="10">
        <v>6</v>
      </c>
      <c r="AM36" s="10"/>
      <c r="AN36" s="10">
        <v>78</v>
      </c>
      <c r="AO36" s="10"/>
      <c r="AP36" s="10"/>
      <c r="AQ36" s="10"/>
      <c r="AR36" s="10"/>
      <c r="AS36" s="29"/>
      <c r="AT36" s="29" t="s">
        <v>59</v>
      </c>
      <c r="AU36" s="10"/>
      <c r="AV36" s="10"/>
      <c r="AW36" s="10"/>
      <c r="AX36" s="203" t="s">
        <v>399</v>
      </c>
      <c r="AY36" s="204"/>
      <c r="AZ36" s="204"/>
      <c r="BA36" s="204"/>
      <c r="BB36" s="204"/>
      <c r="BC36" s="204"/>
      <c r="BD36" s="205"/>
      <c r="BE36" s="77" t="s">
        <v>421</v>
      </c>
      <c r="BF36" s="78"/>
      <c r="BG36" s="78"/>
      <c r="BH36" s="78"/>
      <c r="BI36" s="78"/>
      <c r="BJ36" s="78"/>
      <c r="BK36" s="79"/>
    </row>
    <row r="37" spans="1:56" ht="12.75" customHeight="1">
      <c r="A37" s="98" t="s">
        <v>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99"/>
      <c r="N37" s="5"/>
      <c r="O37" s="5"/>
      <c r="P37" s="5"/>
      <c r="Q37" s="5"/>
      <c r="R37" s="5"/>
      <c r="S37" s="98"/>
      <c r="T37" s="99"/>
      <c r="U37" s="98">
        <v>1800</v>
      </c>
      <c r="V37" s="99"/>
      <c r="W37" s="36">
        <f>SUM(W19:W36)</f>
        <v>30</v>
      </c>
      <c r="X37" s="36">
        <f aca="true" t="shared" si="3" ref="X37:AR37">SUM(X19:X36)</f>
        <v>900</v>
      </c>
      <c r="Y37" s="36">
        <f t="shared" si="3"/>
        <v>128</v>
      </c>
      <c r="Z37" s="36">
        <f t="shared" si="3"/>
        <v>72</v>
      </c>
      <c r="AA37" s="36">
        <f t="shared" si="3"/>
        <v>56</v>
      </c>
      <c r="AB37" s="36">
        <f t="shared" si="3"/>
        <v>0</v>
      </c>
      <c r="AC37" s="36">
        <f t="shared" si="3"/>
        <v>772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30</v>
      </c>
      <c r="AI37" s="36">
        <f t="shared" si="3"/>
        <v>900</v>
      </c>
      <c r="AJ37" s="36">
        <f t="shared" si="3"/>
        <v>132</v>
      </c>
      <c r="AK37" s="36">
        <f t="shared" si="3"/>
        <v>68</v>
      </c>
      <c r="AL37" s="36">
        <f t="shared" si="3"/>
        <v>64</v>
      </c>
      <c r="AM37" s="36">
        <f t="shared" si="3"/>
        <v>0</v>
      </c>
      <c r="AN37" s="36">
        <f t="shared" si="3"/>
        <v>768</v>
      </c>
      <c r="AO37" s="36">
        <f t="shared" si="3"/>
        <v>0</v>
      </c>
      <c r="AP37" s="36">
        <f t="shared" si="3"/>
        <v>0</v>
      </c>
      <c r="AQ37" s="36">
        <f t="shared" si="3"/>
        <v>0</v>
      </c>
      <c r="AR37" s="36">
        <f t="shared" si="3"/>
        <v>0</v>
      </c>
      <c r="AS37" s="31" t="s">
        <v>60</v>
      </c>
      <c r="AT37" s="31" t="s">
        <v>60</v>
      </c>
      <c r="AU37" s="5"/>
      <c r="AV37" s="5"/>
      <c r="AW37" s="5"/>
      <c r="AX37" s="98"/>
      <c r="AY37" s="157"/>
      <c r="AZ37" s="157"/>
      <c r="BA37" s="157"/>
      <c r="BB37" s="157"/>
      <c r="BC37" s="157"/>
      <c r="BD37" s="99"/>
    </row>
    <row r="38" spans="1:56" s="11" customFormat="1" ht="12" customHeight="1">
      <c r="A38" s="19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2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1" s="35" customFormat="1" ht="12.75">
      <c r="A39" s="20"/>
      <c r="B39" s="20"/>
      <c r="C39" s="20"/>
      <c r="D39" s="20"/>
      <c r="E39" s="20" t="s">
        <v>162</v>
      </c>
      <c r="F39" s="20"/>
      <c r="G39" s="20"/>
      <c r="H39" s="20"/>
      <c r="I39" s="20"/>
      <c r="J39" s="20"/>
      <c r="K39" s="20"/>
      <c r="L39" s="20"/>
      <c r="M39" s="20"/>
      <c r="N39" s="44" t="s">
        <v>521</v>
      </c>
      <c r="O39" s="44"/>
      <c r="P39" s="44"/>
      <c r="Q39" s="44"/>
      <c r="R39" s="44"/>
      <c r="S39" s="44"/>
      <c r="T39" s="44"/>
      <c r="U39" s="44"/>
      <c r="V39" s="4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s="35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4" t="s">
        <v>522</v>
      </c>
      <c r="O40" s="44"/>
      <c r="P40" s="44"/>
      <c r="Q40" s="44"/>
      <c r="R40" s="44"/>
      <c r="S40" s="44"/>
      <c r="T40" s="44"/>
      <c r="U40" s="44"/>
      <c r="V40" s="4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2.75">
      <c r="A41" s="2"/>
      <c r="B41" s="2"/>
      <c r="C41" s="2"/>
      <c r="D41" s="2"/>
      <c r="E41" s="160"/>
      <c r="F41" s="160"/>
      <c r="G41" s="160"/>
      <c r="H41" s="160"/>
      <c r="I41" s="160"/>
      <c r="J41" s="160"/>
      <c r="K41" s="160"/>
      <c r="L41" s="160"/>
      <c r="M41" s="160"/>
      <c r="N41" s="7" t="s">
        <v>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177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27:BD27"/>
    <mergeCell ref="S26:T26"/>
    <mergeCell ref="B19:D19"/>
    <mergeCell ref="E19:M19"/>
    <mergeCell ref="S19:T19"/>
    <mergeCell ref="U19:V19"/>
    <mergeCell ref="AX19:BD19"/>
    <mergeCell ref="B20:D20"/>
    <mergeCell ref="E20:M20"/>
    <mergeCell ref="U26:V26"/>
    <mergeCell ref="A37:M37"/>
    <mergeCell ref="S37:T37"/>
    <mergeCell ref="U37:V37"/>
    <mergeCell ref="AX37:BD37"/>
    <mergeCell ref="U32:V32"/>
    <mergeCell ref="AX32:BD32"/>
    <mergeCell ref="B34:D34"/>
    <mergeCell ref="E34:M34"/>
    <mergeCell ref="U33:V33"/>
    <mergeCell ref="S34:T34"/>
    <mergeCell ref="U30:V30"/>
    <mergeCell ref="AX30:BD30"/>
    <mergeCell ref="U31:V31"/>
    <mergeCell ref="AX31:BD31"/>
    <mergeCell ref="B32:D32"/>
    <mergeCell ref="E32:M32"/>
    <mergeCell ref="E31:M31"/>
    <mergeCell ref="S31:T31"/>
    <mergeCell ref="B30:D30"/>
    <mergeCell ref="E30:M30"/>
    <mergeCell ref="U23:V23"/>
    <mergeCell ref="B29:D29"/>
    <mergeCell ref="E29:M29"/>
    <mergeCell ref="S29:T29"/>
    <mergeCell ref="U29:V29"/>
    <mergeCell ref="B24:D24"/>
    <mergeCell ref="E24:M24"/>
    <mergeCell ref="U27:V27"/>
    <mergeCell ref="AX29:BD29"/>
    <mergeCell ref="A28:BD28"/>
    <mergeCell ref="AX8:BA8"/>
    <mergeCell ref="S24:T24"/>
    <mergeCell ref="U24:V24"/>
    <mergeCell ref="S23:T23"/>
    <mergeCell ref="S25:T25"/>
    <mergeCell ref="U25:V25"/>
    <mergeCell ref="AX20:BD20"/>
    <mergeCell ref="AO8:AR8"/>
    <mergeCell ref="AS8:AW8"/>
    <mergeCell ref="AK16:AM16"/>
    <mergeCell ref="AH15:AH17"/>
    <mergeCell ref="S20:T20"/>
    <mergeCell ref="U20:V20"/>
    <mergeCell ref="AJ8:AN8"/>
    <mergeCell ref="X8:AA8"/>
    <mergeCell ref="AB8:AE8"/>
    <mergeCell ref="AF8:AI8"/>
    <mergeCell ref="Y15:AB15"/>
    <mergeCell ref="AW14:AW17"/>
    <mergeCell ref="AJ15:AM15"/>
    <mergeCell ref="AN15:AN17"/>
    <mergeCell ref="AO15:AO17"/>
    <mergeCell ref="AS14:AV16"/>
    <mergeCell ref="A1:BD1"/>
    <mergeCell ref="A2:BD2"/>
    <mergeCell ref="A8:A9"/>
    <mergeCell ref="B8:E8"/>
    <mergeCell ref="F8:I8"/>
    <mergeCell ref="A14:A17"/>
    <mergeCell ref="J8:N8"/>
    <mergeCell ref="AJ16:AJ17"/>
    <mergeCell ref="O8:R8"/>
    <mergeCell ref="S8:W8"/>
    <mergeCell ref="AC15:AC17"/>
    <mergeCell ref="AD15:AD17"/>
    <mergeCell ref="AE15:AG16"/>
    <mergeCell ref="S17:T17"/>
    <mergeCell ref="P14:P17"/>
    <mergeCell ref="AP15:AR16"/>
    <mergeCell ref="AH14:AR14"/>
    <mergeCell ref="AI15:AI17"/>
    <mergeCell ref="S14:V16"/>
    <mergeCell ref="Y16:Y17"/>
    <mergeCell ref="Z16:AB16"/>
    <mergeCell ref="U17:V17"/>
    <mergeCell ref="S22:T22"/>
    <mergeCell ref="U22:V22"/>
    <mergeCell ref="W14:AG14"/>
    <mergeCell ref="X15:X17"/>
    <mergeCell ref="B27:D27"/>
    <mergeCell ref="E27:M27"/>
    <mergeCell ref="S27:T27"/>
    <mergeCell ref="B14:D17"/>
    <mergeCell ref="E14:M17"/>
    <mergeCell ref="N14:O16"/>
    <mergeCell ref="Q14:R16"/>
    <mergeCell ref="B33:D33"/>
    <mergeCell ref="E33:M33"/>
    <mergeCell ref="A21:BD21"/>
    <mergeCell ref="B22:D22"/>
    <mergeCell ref="E22:M22"/>
    <mergeCell ref="S33:T33"/>
    <mergeCell ref="S30:T30"/>
    <mergeCell ref="S32:T32"/>
    <mergeCell ref="B31:D31"/>
    <mergeCell ref="U34:V34"/>
    <mergeCell ref="E35:M35"/>
    <mergeCell ref="B36:D36"/>
    <mergeCell ref="E36:M36"/>
    <mergeCell ref="S35:T35"/>
    <mergeCell ref="U35:V35"/>
    <mergeCell ref="S36:T36"/>
    <mergeCell ref="U36:V36"/>
    <mergeCell ref="E41:M41"/>
    <mergeCell ref="B23:D23"/>
    <mergeCell ref="E23:M23"/>
    <mergeCell ref="B25:D25"/>
    <mergeCell ref="E25:M25"/>
    <mergeCell ref="AX33:BD33"/>
    <mergeCell ref="AX34:BD34"/>
    <mergeCell ref="AX35:BD35"/>
    <mergeCell ref="AX36:BD36"/>
    <mergeCell ref="B35:D35"/>
    <mergeCell ref="AX14:BD17"/>
    <mergeCell ref="AX22:BD22"/>
    <mergeCell ref="AX23:BD23"/>
    <mergeCell ref="AX24:BD24"/>
    <mergeCell ref="AX25:BD25"/>
    <mergeCell ref="AX26:BD26"/>
    <mergeCell ref="A18:BD18"/>
    <mergeCell ref="B26:D26"/>
    <mergeCell ref="E26:M26"/>
    <mergeCell ref="W15:W17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Користувач Windows</cp:lastModifiedBy>
  <cp:lastPrinted>2019-05-21T07:14:11Z</cp:lastPrinted>
  <dcterms:created xsi:type="dcterms:W3CDTF">2011-02-11T11:33:57Z</dcterms:created>
  <dcterms:modified xsi:type="dcterms:W3CDTF">2019-07-24T11:02:27Z</dcterms:modified>
  <cp:category/>
  <cp:version/>
  <cp:contentType/>
  <cp:contentStatus/>
</cp:coreProperties>
</file>