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803" activeTab="4"/>
  </bookViews>
  <sheets>
    <sheet name="Правосуддя і суд адм" sheetId="1" r:id="rId1"/>
    <sheet name="досудове слідство" sheetId="2" r:id="rId2"/>
    <sheet name="соціальна" sheetId="3" r:id="rId3"/>
    <sheet name="Прокуратура6" sheetId="4" r:id="rId4"/>
    <sheet name="господ" sheetId="5" r:id="rId5"/>
    <sheet name="орг. публ. влади " sheetId="6" r:id="rId6"/>
    <sheet name="орг. публ. влади (2 курс)" sheetId="7" state="hidden" r:id="rId7"/>
    <sheet name="публ. адмін.1 курс " sheetId="8" state="hidden" r:id="rId8"/>
    <sheet name="публ. адмін. (2 курс)" sheetId="9" state="hidden" r:id="rId9"/>
    <sheet name="Прокуратура" sheetId="10" state="hidden" r:id="rId10"/>
    <sheet name="Адвокатура" sheetId="11" state="hidden" r:id="rId11"/>
    <sheet name="Правосуддя" sheetId="12" state="hidden" r:id="rId12"/>
  </sheets>
  <definedNames/>
  <calcPr fullCalcOnLoad="1"/>
</workbook>
</file>

<file path=xl/sharedStrings.xml><?xml version="1.0" encoding="utf-8"?>
<sst xmlns="http://schemas.openxmlformats.org/spreadsheetml/2006/main" count="1859" uniqueCount="314">
  <si>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</si>
  <si>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</si>
  <si>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</si>
  <si>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</si>
  <si>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</si>
  <si>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</si>
  <si>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</si>
  <si>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</si>
  <si>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</si>
  <si>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</si>
  <si>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</si>
  <si>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</si>
  <si>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</si>
  <si>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</si>
  <si>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</si>
  <si>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</si>
  <si>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</si>
  <si>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</si>
  <si>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</si>
  <si>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</si>
  <si>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</si>
  <si>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</si>
  <si>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</si>
  <si>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</si>
  <si>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</si>
  <si>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</si>
  <si>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r>
      <t xml:space="preserve">Форма навчання </t>
    </r>
    <r>
      <rPr>
        <b/>
        <sz val="10"/>
        <rFont val="Times New Roman"/>
        <family val="1"/>
      </rPr>
      <t>денна</t>
    </r>
  </si>
  <si>
    <t>"ЗАТВЕРДЖУЮ"</t>
  </si>
  <si>
    <t>Проректор ___________________</t>
  </si>
  <si>
    <t>"___" _______________ 201__р.</t>
  </si>
  <si>
    <t>Разом</t>
  </si>
  <si>
    <t xml:space="preserve">Декан </t>
  </si>
  <si>
    <t>д.ю.н. Бойко А.М.</t>
  </si>
  <si>
    <t>Спеціальність</t>
  </si>
  <si>
    <r>
      <t xml:space="preserve">0304 </t>
    </r>
    <r>
      <rPr>
        <i/>
        <sz val="10"/>
        <rFont val="Times New Roman"/>
        <family val="1"/>
      </rPr>
      <t>право</t>
    </r>
  </si>
  <si>
    <t>Галузь знань</t>
  </si>
  <si>
    <t>Шифр за ОПП</t>
  </si>
  <si>
    <t>Кількість годин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</si>
  <si>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</si>
  <si>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</si>
  <si>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</si>
  <si>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</si>
  <si>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</si>
  <si>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</si>
  <si>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</si>
  <si>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</si>
  <si>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</si>
  <si>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</si>
  <si>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</si>
  <si>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</si>
  <si>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</si>
  <si>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</si>
  <si>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</si>
  <si>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</si>
  <si>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r>
      <t xml:space="preserve">8.03040101 </t>
    </r>
    <r>
      <rPr>
        <i/>
        <sz val="10"/>
        <rFont val="Times New Roman"/>
        <family val="1"/>
      </rPr>
      <t>правознавство</t>
    </r>
  </si>
  <si>
    <t>Практика</t>
  </si>
  <si>
    <t>Державна атестація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</si>
  <si>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</si>
  <si>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</si>
  <si>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</si>
  <si>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</si>
  <si>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</si>
  <si>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</si>
  <si>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</si>
  <si>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</si>
  <si>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t>Виробнича практика</t>
  </si>
  <si>
    <t>диф.залік</t>
  </si>
  <si>
    <t>к-сть год. на тижд.</t>
  </si>
  <si>
    <t>за навч.планом</t>
  </si>
  <si>
    <r>
      <t xml:space="preserve">Курс </t>
    </r>
    <r>
      <rPr>
        <b/>
        <sz val="10"/>
        <rFont val="Times New Roman"/>
        <family val="1"/>
      </rPr>
      <t>перший</t>
    </r>
  </si>
  <si>
    <t>І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</si>
  <si>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</si>
  <si>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t>контр. роботи</t>
  </si>
  <si>
    <t>РОБОЧИЙ НАВЧАЛЬНИЙ ПЛАН на 2015-2016 навчальний рік</t>
  </si>
  <si>
    <t>Обов.</t>
  </si>
  <si>
    <t>Вибіркова</t>
  </si>
  <si>
    <t>1п</t>
  </si>
  <si>
    <t>2п</t>
  </si>
  <si>
    <t>2</t>
  </si>
  <si>
    <t>Тривалість І семестру 16 тижнів            Тривалість ІІ семестру 16 тижнів</t>
  </si>
  <si>
    <t>4/4</t>
  </si>
  <si>
    <t>Спеціалізація Юридична служба у сфері публічного адміністрування</t>
  </si>
  <si>
    <t>Спеціалізація Прокуратура</t>
  </si>
  <si>
    <t>Спеціалізація Організаційно-правове забезпечення органів публічної влади</t>
  </si>
  <si>
    <t>Професори</t>
  </si>
  <si>
    <t>Спеціалізація Правосуддя і судове адміністрування</t>
  </si>
  <si>
    <t>Спеціалізація Досудове слідство</t>
  </si>
  <si>
    <t>Спеціалізація Адвокатура</t>
  </si>
  <si>
    <t>Спеціалізація Юридична служба у сфері соціального захисту та охорони довкілля</t>
  </si>
  <si>
    <t>Спеціалізація Юридична служба у сфері господарської діяльності</t>
  </si>
  <si>
    <t>Теорія кримінально-правової кваліфікації</t>
  </si>
  <si>
    <t>Кримінально-правова охорона особи</t>
  </si>
  <si>
    <t>Проблеми застосування практики Європейського суду з прав людини у кримінальному праві</t>
  </si>
  <si>
    <t>Кримінально-правова охорона власності</t>
  </si>
  <si>
    <t>Особливості кримінальної відповідальності неповнолітніх</t>
  </si>
  <si>
    <t>Історія розвитку кримінальних покарань</t>
  </si>
  <si>
    <t>Призначення покарання</t>
  </si>
  <si>
    <t>Злочини проти правосуддя</t>
  </si>
  <si>
    <t>Проблеми запобігання та протидії економічній злочинності</t>
  </si>
  <si>
    <t>Відідповідальність за злочини у сфері службової діяльності</t>
  </si>
  <si>
    <t xml:space="preserve">Структура, організація та порядок діяльності Конституційного Суду України </t>
  </si>
  <si>
    <t xml:space="preserve">Конституційного права; доц. Бедрій Р.Б. </t>
  </si>
  <si>
    <t>доц. Федорович В.І. Трудового, аграрного та екологічного права</t>
  </si>
  <si>
    <t>доц. Бурак В.Я. Трудового, аграрного та екологічного права</t>
  </si>
  <si>
    <t>доц. Лещух Д.Р. Трудового, аграрного та екологічного права</t>
  </si>
  <si>
    <t>Представництво інтересів юридичних та фізичних осіб у сфері захисту трудових прав громадян</t>
  </si>
  <si>
    <t>Судовий захист земельних прав громадян</t>
  </si>
  <si>
    <t>Судовий захист трудових прав працівників</t>
  </si>
  <si>
    <t>Організація роботи прокуратури</t>
  </si>
  <si>
    <t>доц. Павлишин А.А., кримінального процесу і криміналістики</t>
  </si>
  <si>
    <t>доц. Луцик В.В., кримінального процесу і криміналістики</t>
  </si>
  <si>
    <t>Прокурорський нагляд за оперативно-розшуковою діяльністю і досудовим розслідуванням</t>
  </si>
  <si>
    <t>Методика підтримання державного обвинувачення</t>
  </si>
  <si>
    <t>проф. Когутич І.І., кримінального процесу і криміналістики</t>
  </si>
  <si>
    <t>Етика прокурорської діяльності</t>
  </si>
  <si>
    <t>доц. Бойко В.П., кримінального процесу і криміналістики</t>
  </si>
  <si>
    <t>Міжнародне співробітництво прокуратури у кримінальному провадженні</t>
  </si>
  <si>
    <t>доц. Маланюк А.Г., кримінального процесу і криміналістики</t>
  </si>
  <si>
    <t>Процесуальне керівництво розслідуванням корупційних діянь</t>
  </si>
  <si>
    <t>доц. Жолнович І.В., кримінального процесу і криміналістики</t>
  </si>
  <si>
    <t>проф. Нор В.Т., Кримінального процесу і криміналістики</t>
  </si>
  <si>
    <t>Докази і доказування у кримінальному провадженні</t>
  </si>
  <si>
    <t>Кримінальне провадження в суді 1-ї інстанції</t>
  </si>
  <si>
    <t>доц. Маланюк А.Г., Кримінального процесу і криміналістики</t>
  </si>
  <si>
    <t>Публічна служба</t>
  </si>
  <si>
    <t>Митне право</t>
  </si>
  <si>
    <t>Адміністративне судочинство</t>
  </si>
  <si>
    <t>Податкове право</t>
  </si>
  <si>
    <t>Порівняльне адміністративне право</t>
  </si>
  <si>
    <t>Правове регулювання фінансового контролю</t>
  </si>
  <si>
    <t>Історія міського права</t>
  </si>
  <si>
    <t>Інформаційне право</t>
  </si>
  <si>
    <t>Адміністративна та фінансова відповідальність</t>
  </si>
  <si>
    <t>Адміністративно-правове забезпечення запобігання корупції</t>
  </si>
  <si>
    <t>Публічне адміністрування у сфері господарювання</t>
  </si>
  <si>
    <t>Оскарження рішень органів фінансового контролю</t>
  </si>
  <si>
    <t>Правове регулювання бюджетних видатків</t>
  </si>
  <si>
    <t>доц.Янюк Н.В., Адміністративного та фінансового права</t>
  </si>
  <si>
    <t>доц.Мостовий А.С., Адміністративного та фінансового права</t>
  </si>
  <si>
    <t>д.ю.н.Лукянець Д.М., Адміністративного та фінансового права</t>
  </si>
  <si>
    <t>доц.Полянський Т.Т., Адміністративного та фінансового права</t>
  </si>
  <si>
    <t>доц.Школик А.М., Адміністративного та фінансового права</t>
  </si>
  <si>
    <t>доц.Ільницький О.В., Адміністративного та фінансового права</t>
  </si>
  <si>
    <t>к.ю.н.Коцовська О.Л., Адміністративного та фінансового права</t>
  </si>
  <si>
    <t>проф.Кобилецький М.М., Адміністративного та фінансового права</t>
  </si>
  <si>
    <t>к.ю.н.Березовська І.Р., Адміністративного та фінансового права</t>
  </si>
  <si>
    <t>к.ю.н.Решота В.В., Адміністративного та фінансового права</t>
  </si>
  <si>
    <t>Діяльність адвоката - захисника у кримінальному провадженні</t>
  </si>
  <si>
    <t>доц Гузела М.В., Кримінального процесу і криміналістики</t>
  </si>
  <si>
    <t>Психологія адвокатської діяльності</t>
  </si>
  <si>
    <t>доц. Жолнович І.В., Кримінального процесу і криміналістики</t>
  </si>
  <si>
    <t>Повноваження та форми діяльності народного депутата та їх удосконалення</t>
  </si>
  <si>
    <t>Удосконалення виборчого права та виборчих систем в Україні</t>
  </si>
  <si>
    <t>Система стримувань і противаг в Україні та їх удосконалення</t>
  </si>
  <si>
    <t>Роль державного лідера у розвитку суспільства і держави</t>
  </si>
  <si>
    <t>Конституційна юстиція у демократичних державах світу та її розвиток</t>
  </si>
  <si>
    <t>проф. Гураль П.Ф.; Конституційного права</t>
  </si>
  <si>
    <t>доц. Різник С.В.; Конституційного права</t>
  </si>
  <si>
    <t>доц. Заяць І.Я.; Конституційного права</t>
  </si>
  <si>
    <t>доц. Софінська І.Д.; Конституційного права</t>
  </si>
  <si>
    <t>доц. Довгань Г.В.; Конституційного права</t>
  </si>
  <si>
    <t>доц. Мочульська М.Є.; Конституційного права</t>
  </si>
  <si>
    <t>доц. Михайлів М.О., каф. цивільного права</t>
  </si>
  <si>
    <t>доц. Сеник С.В., каф. цивільного права</t>
  </si>
  <si>
    <t>доц.Ю.В.Навроцька, каф. цивільного права</t>
  </si>
  <si>
    <t xml:space="preserve">Господарське процесуальне право </t>
  </si>
  <si>
    <t>доц. Угриновська О.І., каф. цивільного права</t>
  </si>
  <si>
    <t>Позовне провадження</t>
  </si>
  <si>
    <t>Житлове право</t>
  </si>
  <si>
    <t>Захист органами публічної влади державного суверенітету</t>
  </si>
  <si>
    <t>Методика розслідування окремих видів злочинів</t>
  </si>
  <si>
    <t>доц. Тарасенко Л.Л., Цивільного права і процесу</t>
  </si>
  <si>
    <t>доц. Навроцька Ю.В., Цивільного права і процесу</t>
  </si>
  <si>
    <t>Захист прав споживачів</t>
  </si>
  <si>
    <t>Перегляд судових рішень у цивільному та господарському судочинствах</t>
  </si>
  <si>
    <t xml:space="preserve">Виконавче провадження </t>
  </si>
  <si>
    <t>доц. Угриновська О.І., Цивільного права і процесу</t>
  </si>
  <si>
    <t>Використання інформаційних технологій в цивільному процесі</t>
  </si>
  <si>
    <t>к.ю.н. Войнарович А.Б., Кримінального процесу і криміналістики</t>
  </si>
  <si>
    <t>Міжнародне співробітництво захисту прав людини у кримінальному провадженні</t>
  </si>
  <si>
    <t>Проблеми застосування адміністративними судами практики Європейського суду з прав людини</t>
  </si>
  <si>
    <t>доц. Решота В.В., Адміністративного та фінансового права</t>
  </si>
  <si>
    <t>Захист прав та інтересів платників податків</t>
  </si>
  <si>
    <t>доц. Мостовий А.С., Адміністративного та фінансового права</t>
  </si>
  <si>
    <t>доц. Антонюк Н.О., кримінального права і кримінології</t>
  </si>
  <si>
    <t>доц. Марін О.К., кримінального права і кримінології</t>
  </si>
  <si>
    <t>доц. Сенько М.М., кримінального права і кримінології</t>
  </si>
  <si>
    <t>к.ю.н. Маркін В.І., Кримінального права і кримінології</t>
  </si>
  <si>
    <t>проф. Бурдін В.М., Кримінального права і кримінології</t>
  </si>
  <si>
    <t>доц. Хилюк С.В., Кримінального права і кримінології</t>
  </si>
  <si>
    <t>доц. Антонюк Н.О., Кримінального права і кримінології</t>
  </si>
  <si>
    <t>доц. Василаш В.М., Кримінального права і кримінології</t>
  </si>
  <si>
    <t>проф. Бойко А.М., кримінального права і кримінології</t>
  </si>
  <si>
    <t>к.ю.н. Маркін В.І., кримінального права і кримінології</t>
  </si>
  <si>
    <t>доц. Василаш В.М., кримінального права і кримінології</t>
  </si>
  <si>
    <t>доц. Береський Я.О.,  Кримінального процесу і криміналістики</t>
  </si>
  <si>
    <t>Криміналістичне забезпечення діяльності адвоката</t>
  </si>
  <si>
    <t>Юридична відповідальність публічних службовців</t>
  </si>
  <si>
    <t>проф. Лукянець Д.М., Адміністративного та фінансового права</t>
  </si>
  <si>
    <t>Етика публічного службовця</t>
  </si>
  <si>
    <t>проф. Рабінович П.М., Теорії та філософії  права</t>
  </si>
  <si>
    <t>Історія публічної адміністрації</t>
  </si>
  <si>
    <t>доц. Янюк Н.В., Адміністративного та фінансового права</t>
  </si>
  <si>
    <t>Т</t>
  </si>
  <si>
    <t>С</t>
  </si>
  <si>
    <t>К</t>
  </si>
  <si>
    <t>Прокурорський нагляд за виконанням та відбуванням покарання</t>
  </si>
  <si>
    <t>ЕКЗАМЕНАЦІЙНА СЕСІЯ:</t>
  </si>
  <si>
    <t>І семестр з 19.12.2015р. по 15.01.2016р.</t>
  </si>
  <si>
    <t>КАНІКУЛИ:</t>
  </si>
  <si>
    <t>І семестр з 16.01.2016р. по 08.02.2016р.</t>
  </si>
  <si>
    <t>ІІ семестр з 01.06.2016р. по 30.06.2016р.</t>
  </si>
  <si>
    <t>ІІ семестр з 01.07.2016р. по 31.08.2016р.</t>
  </si>
  <si>
    <t xml:space="preserve">Конституція і конституціоналізм: </t>
  </si>
  <si>
    <t>питання теорії та практики</t>
  </si>
  <si>
    <t>освітньо-професійна програма</t>
  </si>
  <si>
    <t>Форма навчання заочна (на базі бакалавра)</t>
  </si>
  <si>
    <t>3</t>
  </si>
  <si>
    <r>
      <t>Курс друг</t>
    </r>
    <r>
      <rPr>
        <b/>
        <sz val="10"/>
        <rFont val="Times New Roman"/>
        <family val="1"/>
      </rPr>
      <t>ий</t>
    </r>
  </si>
  <si>
    <t>3/0</t>
  </si>
  <si>
    <t>РОБОЧИЙ НАВЧАЛЬНИЙ ПЛАН на 2016-2017 навчальний рік</t>
  </si>
  <si>
    <t>Форма навчання заочна (магістр на базі бакалавра)</t>
  </si>
  <si>
    <t>Форма навчання заочна ( магістр на базі бакалавра)</t>
  </si>
  <si>
    <t xml:space="preserve">магістерська робота </t>
  </si>
  <si>
    <t>2/4</t>
  </si>
  <si>
    <t>2/2</t>
  </si>
  <si>
    <t>доц. Косович В.М.</t>
  </si>
  <si>
    <t>І семестр з 09.11.2015р. по 28.11.2015р.</t>
  </si>
  <si>
    <t>ІІ семестр з 28.03.2016р. по 16.04.2016р.</t>
  </si>
  <si>
    <t xml:space="preserve">в.о.декана </t>
  </si>
  <si>
    <t>доц.Янюк Н.В., адміністративного та фінансового права</t>
  </si>
  <si>
    <t>Д</t>
  </si>
  <si>
    <t>ДЕ</t>
  </si>
  <si>
    <t>ДР</t>
  </si>
  <si>
    <t>Декан</t>
  </si>
  <si>
    <t>проф. Бурдін В.М.</t>
  </si>
  <si>
    <t>3п</t>
  </si>
  <si>
    <t xml:space="preserve">Магістерська робота </t>
  </si>
  <si>
    <t>Забезпечення прав учасників досудового провадження</t>
  </si>
  <si>
    <t>провадженні</t>
  </si>
  <si>
    <t>Правове регулювання організаційно-управлінських відносин у сфері праці</t>
  </si>
  <si>
    <t>Особливості провадження у справах про банкрутство</t>
  </si>
  <si>
    <t>Господарські договори</t>
  </si>
  <si>
    <t>Докази і доказування у кримінальному</t>
  </si>
  <si>
    <t>Юридичні гарантії захисту прав та інтересів безробітних в Україні</t>
  </si>
  <si>
    <t>Правові форми участі профспілок у встановленні умов праці</t>
  </si>
  <si>
    <t>практика</t>
  </si>
  <si>
    <t>обвинувачення</t>
  </si>
  <si>
    <t>Правовий захист економічної конкуренції</t>
  </si>
  <si>
    <t xml:space="preserve">Науково-дослідна </t>
  </si>
  <si>
    <t>Кримінального права і кримінології</t>
  </si>
  <si>
    <t>Кримінального процесу і криміналістики</t>
  </si>
  <si>
    <t>Цивільного права</t>
  </si>
  <si>
    <t>Кримінального процесу та криміналістики</t>
  </si>
  <si>
    <t>Конституційного права</t>
  </si>
  <si>
    <t xml:space="preserve">Форма навчання заочна </t>
  </si>
  <si>
    <t>РОБОЧИЙ НАВЧАЛЬНИЙ ПЛАН на 2017-2018 навчальний рік</t>
  </si>
  <si>
    <t>Пв</t>
  </si>
  <si>
    <t>Тривалість сесії І семестру - 15 днів</t>
  </si>
  <si>
    <t>1/0</t>
  </si>
  <si>
    <t>І семестр з 13.11.2017р. по 27.11.2017р.</t>
  </si>
  <si>
    <t>Складання державного іспиту і захист магістерської роботи: з 01.06.2018р. по 30.06.2018р.</t>
  </si>
  <si>
    <t xml:space="preserve">Науково - дослідна практика:               15.01.2018р. по 11.02.2018 р.          </t>
  </si>
  <si>
    <t>Процесуальний порядок і тактика проведення слідчих дій та їх оформлення</t>
  </si>
  <si>
    <t>Реалізація права на належні та безпечні умови праці в галузі юриспруденціїї</t>
  </si>
  <si>
    <t>Економіко-правовий механізм у сфері природокористування</t>
  </si>
  <si>
    <t>Право на працю та гарантії його реалізації</t>
  </si>
  <si>
    <t>в умовах ринкової економіки</t>
  </si>
  <si>
    <t xml:space="preserve">Діяльність прокураткри в контрольних судових стадіях кримінального провадження </t>
  </si>
  <si>
    <t xml:space="preserve">Методика підтримання державного </t>
  </si>
  <si>
    <t>2/0</t>
  </si>
  <si>
    <t>/0</t>
  </si>
  <si>
    <t xml:space="preserve">Субєкти господаврської діяльності </t>
  </si>
  <si>
    <t>Конституція і конституціоналізм:</t>
  </si>
  <si>
    <t>Повноваження та форми  діяльності народного депутата та їх удосконалення</t>
  </si>
  <si>
    <t>Історії держави, права та політ прав. вчень</t>
  </si>
  <si>
    <t>Соціального права</t>
  </si>
  <si>
    <t>Конституційно-правовий статус апарату Верховної Ради в Україні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</si>
  <si>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</si>
  <si>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правознавство</t>
    </r>
  </si>
  <si>
    <t>Тривалість сесії І семестру - 14 днів</t>
  </si>
  <si>
    <t>НД 09.06</t>
  </si>
  <si>
    <t>НД 09.07</t>
  </si>
  <si>
    <t>НД 09.08</t>
  </si>
  <si>
    <t>ВД 2.88</t>
  </si>
  <si>
    <t>ВД 2.89</t>
  </si>
  <si>
    <r>
      <t xml:space="preserve">081 </t>
    </r>
    <r>
      <rPr>
        <i/>
        <sz val="10"/>
        <rFont val="Times New Roman"/>
        <family val="1"/>
      </rPr>
      <t>право</t>
    </r>
  </si>
  <si>
    <t>НД 08.06</t>
  </si>
  <si>
    <t>НД 08.07</t>
  </si>
  <si>
    <t>НД 08.08</t>
  </si>
  <si>
    <t>Курс другий магістр</t>
  </si>
  <si>
    <t>НД 05.06</t>
  </si>
  <si>
    <t>НД 05.07</t>
  </si>
  <si>
    <t>НД 05.08</t>
  </si>
  <si>
    <t>ВД 2.80</t>
  </si>
  <si>
    <t>ВД 2.81</t>
  </si>
  <si>
    <t>НД 02.06</t>
  </si>
  <si>
    <t>НД 02.07</t>
  </si>
  <si>
    <t>НД 02.08</t>
  </si>
  <si>
    <t>ВД 2.60</t>
  </si>
  <si>
    <t>ВД 2.61</t>
  </si>
  <si>
    <t>НД 07.06</t>
  </si>
  <si>
    <t>НД 07.07</t>
  </si>
  <si>
    <t>НД 07.08</t>
  </si>
  <si>
    <t>НД 04.06</t>
  </si>
  <si>
    <t>НД 04.07</t>
  </si>
  <si>
    <t>НД04.08</t>
  </si>
  <si>
    <t>ВД 2.84</t>
  </si>
  <si>
    <t>ВД 2.85</t>
  </si>
  <si>
    <t>ВД 2.97</t>
  </si>
  <si>
    <t>ВД 2.98</t>
  </si>
  <si>
    <t>Вексельне право</t>
  </si>
  <si>
    <t>Договір найму (оренди) обєктів нерухомості</t>
  </si>
  <si>
    <t>ВД 2.68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</si>
</sst>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8"/>
      <name val="Arial"/>
      <family val="2"/>
    </font>
    <font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9.5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9.5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.5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.5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3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83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6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textRotation="90"/>
      <protection locked="0"/>
    </xf>
    <xf numFmtId="0" fontId="2" fillId="0" borderId="24" xfId="0" applyFont="1" applyBorder="1" applyAlignment="1" applyProtection="1">
      <alignment horizontal="center" textRotation="90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view="pageBreakPreview" zoomScale="80" zoomScaleNormal="120" zoomScaleSheetLayoutView="80" zoomScalePageLayoutView="0" workbookViewId="0" topLeftCell="A4">
      <selection activeCell="B23" sqref="B23:D23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3.85156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286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21" customHeight="1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280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7.5" customHeight="1">
      <c r="A19" s="5">
        <v>1</v>
      </c>
      <c r="B19" s="69" t="s">
        <v>287</v>
      </c>
      <c r="C19" s="69"/>
      <c r="D19" s="69"/>
      <c r="E19" s="72" t="s">
        <v>90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>
        <v>135</v>
      </c>
      <c r="T19" s="56"/>
      <c r="U19" s="54">
        <v>4</v>
      </c>
      <c r="V19" s="56"/>
      <c r="W19" s="8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250</v>
      </c>
      <c r="AY19" s="58"/>
      <c r="AZ19" s="58"/>
      <c r="BA19" s="58"/>
      <c r="BB19" s="58"/>
      <c r="BC19" s="59"/>
    </row>
    <row r="20" spans="1:55" ht="39" customHeight="1">
      <c r="A20" s="5">
        <v>2</v>
      </c>
      <c r="B20" s="69" t="s">
        <v>288</v>
      </c>
      <c r="C20" s="69"/>
      <c r="D20" s="69"/>
      <c r="E20" s="72" t="s">
        <v>122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>
        <v>135</v>
      </c>
      <c r="T20" s="56"/>
      <c r="U20" s="54">
        <v>4</v>
      </c>
      <c r="V20" s="56"/>
      <c r="W20" s="8"/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251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289</v>
      </c>
      <c r="C21" s="69"/>
      <c r="D21" s="69"/>
      <c r="E21" s="72" t="s">
        <v>167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>
        <v>135</v>
      </c>
      <c r="T21" s="56"/>
      <c r="U21" s="54">
        <v>4</v>
      </c>
      <c r="V21" s="56"/>
      <c r="W21" s="8"/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252</v>
      </c>
      <c r="AY21" s="58"/>
      <c r="AZ21" s="58"/>
      <c r="BA21" s="58"/>
      <c r="BB21" s="58"/>
      <c r="BC21" s="59"/>
    </row>
    <row r="22" spans="1:55" ht="25.5" customHeight="1">
      <c r="A22" s="5">
        <v>4</v>
      </c>
      <c r="B22" s="69" t="s">
        <v>309</v>
      </c>
      <c r="C22" s="69"/>
      <c r="D22" s="69"/>
      <c r="E22" s="71" t="s">
        <v>177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>
        <v>90</v>
      </c>
      <c r="T22" s="56"/>
      <c r="U22" s="54"/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252</v>
      </c>
      <c r="AY22" s="58"/>
      <c r="AZ22" s="58"/>
      <c r="BA22" s="58"/>
      <c r="BB22" s="58"/>
      <c r="BC22" s="59"/>
    </row>
    <row r="23" spans="1:55" ht="42" customHeight="1">
      <c r="A23" s="5">
        <v>5</v>
      </c>
      <c r="B23" s="69" t="s">
        <v>310</v>
      </c>
      <c r="C23" s="69"/>
      <c r="D23" s="69"/>
      <c r="E23" s="70" t="s">
        <v>91</v>
      </c>
      <c r="F23" s="70"/>
      <c r="G23" s="70"/>
      <c r="H23" s="70"/>
      <c r="I23" s="70"/>
      <c r="J23" s="70"/>
      <c r="K23" s="70"/>
      <c r="L23" s="70"/>
      <c r="M23" s="70"/>
      <c r="N23" s="5"/>
      <c r="O23" s="5"/>
      <c r="P23" s="5">
        <v>15</v>
      </c>
      <c r="Q23" s="5">
        <v>1</v>
      </c>
      <c r="R23" s="5"/>
      <c r="S23" s="54">
        <v>90</v>
      </c>
      <c r="T23" s="56"/>
      <c r="U23" s="54"/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7" t="s">
        <v>250</v>
      </c>
      <c r="AY23" s="58"/>
      <c r="AZ23" s="58"/>
      <c r="BA23" s="58"/>
      <c r="BB23" s="58"/>
      <c r="BC23" s="59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>
        <v>585</v>
      </c>
      <c r="T24" s="56"/>
      <c r="U24" s="54">
        <v>12</v>
      </c>
      <c r="V24" s="56"/>
      <c r="W24" s="40"/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270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243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 t="s">
        <v>239</v>
      </c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5:44" ht="12.75">
      <c r="E39" s="9"/>
      <c r="F39" s="9"/>
      <c r="G39" s="9"/>
      <c r="H39" s="9"/>
      <c r="I39" s="9"/>
      <c r="J39" s="9"/>
      <c r="K39" s="9"/>
      <c r="L39" s="9"/>
      <c r="M39" s="9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/>
      <c r="AQ39" s="2"/>
      <c r="AR39" s="2"/>
    </row>
    <row r="40" spans="14:45" ht="12.75"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6"/>
      <c r="AQ40" s="2"/>
      <c r="AR40" s="2"/>
      <c r="AS40" s="2"/>
    </row>
    <row r="41" spans="14:45" ht="12.7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</sheetData>
  <sheetProtection/>
  <mergeCells count="109"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AB8:AE8"/>
    <mergeCell ref="AF8:AI8"/>
    <mergeCell ref="AJ8:AN8"/>
    <mergeCell ref="AO8:AR8"/>
    <mergeCell ref="AS8:AW8"/>
    <mergeCell ref="AX8:BA8"/>
    <mergeCell ref="A14:A17"/>
    <mergeCell ref="B14:D17"/>
    <mergeCell ref="E14:M17"/>
    <mergeCell ref="N14:O16"/>
    <mergeCell ref="P14:P17"/>
    <mergeCell ref="Q14:R16"/>
    <mergeCell ref="S14:V16"/>
    <mergeCell ref="W14:AG14"/>
    <mergeCell ref="AH14:AR14"/>
    <mergeCell ref="AS14:AV16"/>
    <mergeCell ref="AW14:AW17"/>
    <mergeCell ref="AJ15:AM15"/>
    <mergeCell ref="AN15:AN17"/>
    <mergeCell ref="AO15:AO17"/>
    <mergeCell ref="AP15:AR16"/>
    <mergeCell ref="AD15:AD17"/>
    <mergeCell ref="AE15:AG16"/>
    <mergeCell ref="AH15:AH17"/>
    <mergeCell ref="AI15:AI17"/>
    <mergeCell ref="Y16:Y17"/>
    <mergeCell ref="Z16:AB16"/>
    <mergeCell ref="AJ16:AJ17"/>
    <mergeCell ref="AK16:AM16"/>
    <mergeCell ref="S17:T17"/>
    <mergeCell ref="U17:V17"/>
    <mergeCell ref="A18:BC18"/>
    <mergeCell ref="AX14:BC17"/>
    <mergeCell ref="W15:W17"/>
    <mergeCell ref="X15:X17"/>
    <mergeCell ref="Y15:AB15"/>
    <mergeCell ref="AC15:AC17"/>
    <mergeCell ref="B19:D19"/>
    <mergeCell ref="E19:M19"/>
    <mergeCell ref="S19:T19"/>
    <mergeCell ref="U19:V19"/>
    <mergeCell ref="AX19:BC19"/>
    <mergeCell ref="S23:T23"/>
    <mergeCell ref="U23:V23"/>
    <mergeCell ref="B20:D20"/>
    <mergeCell ref="E20:M20"/>
    <mergeCell ref="S20:T20"/>
    <mergeCell ref="U20:V20"/>
    <mergeCell ref="B21:D21"/>
    <mergeCell ref="E21:M21"/>
    <mergeCell ref="S21:T21"/>
    <mergeCell ref="U21:V21"/>
    <mergeCell ref="B22:D22"/>
    <mergeCell ref="E22:M22"/>
    <mergeCell ref="S22:T22"/>
    <mergeCell ref="U22:V22"/>
    <mergeCell ref="B23:D23"/>
    <mergeCell ref="E23:M23"/>
    <mergeCell ref="B24:D24"/>
    <mergeCell ref="E24:M24"/>
    <mergeCell ref="S24:T24"/>
    <mergeCell ref="U24:V24"/>
    <mergeCell ref="B27:B28"/>
    <mergeCell ref="C27:H28"/>
    <mergeCell ref="I27:J28"/>
    <mergeCell ref="K27:L28"/>
    <mergeCell ref="M27:O28"/>
    <mergeCell ref="P27:Q28"/>
    <mergeCell ref="R27:U28"/>
    <mergeCell ref="AE27:AE28"/>
    <mergeCell ref="AF27:AN28"/>
    <mergeCell ref="AO27:AP28"/>
    <mergeCell ref="AQ27:AS28"/>
    <mergeCell ref="C29:H29"/>
    <mergeCell ref="I29:J29"/>
    <mergeCell ref="K29:L29"/>
    <mergeCell ref="M29:O29"/>
    <mergeCell ref="P29:Q29"/>
    <mergeCell ref="R29:U29"/>
    <mergeCell ref="AF29:AN29"/>
    <mergeCell ref="AO29:AP29"/>
    <mergeCell ref="AQ29:AS29"/>
    <mergeCell ref="C30:H30"/>
    <mergeCell ref="I30:J30"/>
    <mergeCell ref="K30:L30"/>
    <mergeCell ref="M30:O30"/>
    <mergeCell ref="P30:Q30"/>
    <mergeCell ref="R30:U30"/>
    <mergeCell ref="E35:V35"/>
    <mergeCell ref="AO30:AP30"/>
    <mergeCell ref="AQ30:AS30"/>
    <mergeCell ref="AF31:AN31"/>
    <mergeCell ref="AO31:AP31"/>
    <mergeCell ref="AQ31:AS31"/>
    <mergeCell ref="AX24:BC24"/>
    <mergeCell ref="AX23:BC23"/>
    <mergeCell ref="AX22:BC22"/>
    <mergeCell ref="AX21:BC21"/>
    <mergeCell ref="AX20:BC20"/>
    <mergeCell ref="AF30:AN30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  <rowBreaks count="1" manualBreakCount="1">
    <brk id="33" max="255" man="1"/>
  </rowBreaks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="110" zoomScaleNormal="110" zoomScalePageLayoutView="0" workbookViewId="0" topLeftCell="A25">
      <selection activeCell="I36" sqref="A36:IV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221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69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204</v>
      </c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  <c r="Z10" s="20"/>
      <c r="AA10" s="20"/>
      <c r="AB10" s="20"/>
      <c r="AC10" s="20"/>
      <c r="AD10" s="20"/>
      <c r="AE10" s="20" t="s">
        <v>204</v>
      </c>
      <c r="AF10" s="20" t="s">
        <v>204</v>
      </c>
      <c r="AG10" s="20" t="s">
        <v>204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25.5" customHeight="1">
      <c r="A19" s="5">
        <v>1</v>
      </c>
      <c r="B19" s="69" t="s">
        <v>74</v>
      </c>
      <c r="C19" s="69"/>
      <c r="D19" s="69"/>
      <c r="E19" s="71" t="s">
        <v>96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>X19+AI19</f>
        <v>135</v>
      </c>
      <c r="T19" s="56"/>
      <c r="U19" s="54"/>
      <c r="V19" s="56"/>
      <c r="W19" s="8">
        <f>X19/30</f>
        <v>3.5</v>
      </c>
      <c r="X19" s="5">
        <v>105</v>
      </c>
      <c r="Y19" s="5">
        <f>Z19+AA19</f>
        <v>20</v>
      </c>
      <c r="Z19" s="5">
        <v>8</v>
      </c>
      <c r="AA19" s="5">
        <v>12</v>
      </c>
      <c r="AB19" s="5"/>
      <c r="AC19" s="5">
        <v>115</v>
      </c>
      <c r="AD19" s="5">
        <f>AE19+AF19</f>
        <v>0</v>
      </c>
      <c r="AE19" s="5"/>
      <c r="AF19" s="5"/>
      <c r="AG19" s="5"/>
      <c r="AH19" s="5">
        <v>1</v>
      </c>
      <c r="AI19" s="5">
        <v>30</v>
      </c>
      <c r="AJ19" s="5">
        <v>12</v>
      </c>
      <c r="AK19" s="5">
        <v>4</v>
      </c>
      <c r="AL19" s="5">
        <v>8</v>
      </c>
      <c r="AM19" s="5"/>
      <c r="AN19" s="5"/>
      <c r="AO19" s="5"/>
      <c r="AP19" s="5"/>
      <c r="AQ19" s="5"/>
      <c r="AR19" s="5"/>
      <c r="AS19" s="5" t="s">
        <v>77</v>
      </c>
      <c r="AT19" s="5"/>
      <c r="AU19" s="5"/>
      <c r="AV19" s="5"/>
      <c r="AW19" s="5"/>
      <c r="AX19" s="5"/>
      <c r="AY19" s="69" t="s">
        <v>194</v>
      </c>
      <c r="AZ19" s="69"/>
      <c r="BA19" s="69"/>
      <c r="BB19" s="69"/>
      <c r="BC19" s="69"/>
      <c r="BD19" s="69"/>
    </row>
    <row r="20" spans="1:56" ht="25.5" customHeight="1">
      <c r="A20" s="5">
        <v>2</v>
      </c>
      <c r="B20" s="69" t="s">
        <v>74</v>
      </c>
      <c r="C20" s="69"/>
      <c r="D20" s="69"/>
      <c r="E20" s="71" t="s">
        <v>91</v>
      </c>
      <c r="F20" s="71"/>
      <c r="G20" s="71"/>
      <c r="H20" s="71"/>
      <c r="I20" s="71"/>
      <c r="J20" s="71"/>
      <c r="K20" s="71"/>
      <c r="L20" s="71"/>
      <c r="M20" s="71"/>
      <c r="N20" s="5"/>
      <c r="O20" s="5"/>
      <c r="P20" s="5">
        <v>12</v>
      </c>
      <c r="Q20" s="5">
        <v>1</v>
      </c>
      <c r="R20" s="5"/>
      <c r="S20" s="54">
        <f aca="true" t="shared" si="0" ref="S20:S31">X20+AI20</f>
        <v>135</v>
      </c>
      <c r="T20" s="56"/>
      <c r="U20" s="54"/>
      <c r="V20" s="56"/>
      <c r="W20" s="8">
        <f aca="true" t="shared" si="1" ref="W20:W25">X20/30</f>
        <v>3</v>
      </c>
      <c r="X20" s="5">
        <f aca="true" t="shared" si="2" ref="X20:X25">Y20+AC20</f>
        <v>90</v>
      </c>
      <c r="Y20" s="5">
        <f aca="true" t="shared" si="3" ref="Y20:Y25">Z20+AA20</f>
        <v>8</v>
      </c>
      <c r="Z20" s="5">
        <v>4</v>
      </c>
      <c r="AA20" s="5">
        <v>4</v>
      </c>
      <c r="AB20" s="5"/>
      <c r="AC20" s="5">
        <v>82</v>
      </c>
      <c r="AD20" s="5">
        <f aca="true" t="shared" si="4" ref="AD20:AD25">AE20+AF20</f>
        <v>0</v>
      </c>
      <c r="AE20" s="5"/>
      <c r="AF20" s="5"/>
      <c r="AG20" s="5"/>
      <c r="AH20" s="5">
        <v>1.5</v>
      </c>
      <c r="AI20" s="5">
        <v>45</v>
      </c>
      <c r="AJ20" s="5">
        <v>12</v>
      </c>
      <c r="AK20" s="5">
        <v>4</v>
      </c>
      <c r="AL20" s="5">
        <v>8</v>
      </c>
      <c r="AM20" s="5"/>
      <c r="AN20" s="5">
        <v>33</v>
      </c>
      <c r="AO20" s="5"/>
      <c r="AP20" s="5"/>
      <c r="AQ20" s="5"/>
      <c r="AR20" s="5"/>
      <c r="AS20" s="5" t="s">
        <v>77</v>
      </c>
      <c r="AT20" s="5"/>
      <c r="AU20" s="5"/>
      <c r="AV20" s="5"/>
      <c r="AW20" s="5"/>
      <c r="AX20" s="10">
        <v>1</v>
      </c>
      <c r="AY20" s="114" t="s">
        <v>188</v>
      </c>
      <c r="AZ20" s="114"/>
      <c r="BA20" s="114"/>
      <c r="BB20" s="114"/>
      <c r="BC20" s="114"/>
      <c r="BD20" s="114"/>
    </row>
    <row r="21" spans="1:56" ht="25.5" customHeight="1">
      <c r="A21" s="5">
        <v>3</v>
      </c>
      <c r="B21" s="69" t="s">
        <v>74</v>
      </c>
      <c r="C21" s="69"/>
      <c r="D21" s="69"/>
      <c r="E21" s="71" t="s">
        <v>108</v>
      </c>
      <c r="F21" s="71"/>
      <c r="G21" s="71"/>
      <c r="H21" s="71"/>
      <c r="I21" s="71"/>
      <c r="J21" s="71"/>
      <c r="K21" s="71"/>
      <c r="L21" s="71"/>
      <c r="M21" s="71"/>
      <c r="N21" s="5"/>
      <c r="O21" s="5"/>
      <c r="P21" s="5">
        <v>12</v>
      </c>
      <c r="Q21" s="5">
        <v>1</v>
      </c>
      <c r="R21" s="5"/>
      <c r="S21" s="54">
        <f t="shared" si="0"/>
        <v>135</v>
      </c>
      <c r="T21" s="56"/>
      <c r="U21" s="54"/>
      <c r="V21" s="56"/>
      <c r="W21" s="8">
        <f t="shared" si="1"/>
        <v>4.5</v>
      </c>
      <c r="X21" s="5">
        <f t="shared" si="2"/>
        <v>135</v>
      </c>
      <c r="Y21" s="5">
        <f t="shared" si="3"/>
        <v>20</v>
      </c>
      <c r="Z21" s="5">
        <v>8</v>
      </c>
      <c r="AA21" s="5">
        <v>12</v>
      </c>
      <c r="AB21" s="5"/>
      <c r="AC21" s="5">
        <v>115</v>
      </c>
      <c r="AD21" s="5">
        <f t="shared" si="4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76</v>
      </c>
      <c r="AT21" s="5"/>
      <c r="AU21" s="5"/>
      <c r="AV21" s="5"/>
      <c r="AW21" s="5"/>
      <c r="AX21" s="5">
        <v>0.5</v>
      </c>
      <c r="AY21" s="69" t="s">
        <v>109</v>
      </c>
      <c r="AZ21" s="69"/>
      <c r="BA21" s="69"/>
      <c r="BB21" s="69"/>
      <c r="BC21" s="69"/>
      <c r="BD21" s="69"/>
    </row>
    <row r="22" spans="1:56" ht="37.5" customHeight="1">
      <c r="A22" s="5">
        <v>4</v>
      </c>
      <c r="B22" s="69" t="s">
        <v>74</v>
      </c>
      <c r="C22" s="69"/>
      <c r="D22" s="69"/>
      <c r="E22" s="71" t="s">
        <v>111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12</v>
      </c>
      <c r="Q22" s="5">
        <v>1</v>
      </c>
      <c r="R22" s="5"/>
      <c r="S22" s="54">
        <f t="shared" si="0"/>
        <v>135</v>
      </c>
      <c r="T22" s="56"/>
      <c r="U22" s="54"/>
      <c r="V22" s="56"/>
      <c r="W22" s="8">
        <f t="shared" si="1"/>
        <v>3</v>
      </c>
      <c r="X22" s="5">
        <f t="shared" si="2"/>
        <v>90</v>
      </c>
      <c r="Y22" s="5">
        <f t="shared" si="3"/>
        <v>8</v>
      </c>
      <c r="Z22" s="5">
        <v>4</v>
      </c>
      <c r="AA22" s="5">
        <v>4</v>
      </c>
      <c r="AB22" s="5"/>
      <c r="AC22" s="5">
        <v>82</v>
      </c>
      <c r="AD22" s="5">
        <f t="shared" si="4"/>
        <v>0</v>
      </c>
      <c r="AE22" s="5"/>
      <c r="AF22" s="5"/>
      <c r="AG22" s="5"/>
      <c r="AH22" s="5">
        <v>1.5</v>
      </c>
      <c r="AI22" s="5">
        <v>45</v>
      </c>
      <c r="AJ22" s="5">
        <v>12</v>
      </c>
      <c r="AK22" s="5">
        <v>4</v>
      </c>
      <c r="AL22" s="5">
        <v>8</v>
      </c>
      <c r="AM22" s="5"/>
      <c r="AN22" s="5">
        <v>33</v>
      </c>
      <c r="AO22" s="5"/>
      <c r="AP22" s="5"/>
      <c r="AQ22" s="5"/>
      <c r="AR22" s="5"/>
      <c r="AS22" s="5" t="s">
        <v>77</v>
      </c>
      <c r="AT22" s="5"/>
      <c r="AU22" s="5"/>
      <c r="AV22" s="5"/>
      <c r="AW22" s="5"/>
      <c r="AX22" s="10"/>
      <c r="AY22" s="69" t="s">
        <v>110</v>
      </c>
      <c r="AZ22" s="69"/>
      <c r="BA22" s="69"/>
      <c r="BB22" s="69"/>
      <c r="BC22" s="69"/>
      <c r="BD22" s="69"/>
    </row>
    <row r="23" spans="1:56" ht="25.5" customHeight="1">
      <c r="A23" s="5">
        <v>5</v>
      </c>
      <c r="B23" s="69" t="s">
        <v>74</v>
      </c>
      <c r="C23" s="69"/>
      <c r="D23" s="69"/>
      <c r="E23" s="71" t="s">
        <v>112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12</v>
      </c>
      <c r="Q23" s="5">
        <v>1</v>
      </c>
      <c r="R23" s="5"/>
      <c r="S23" s="54">
        <f t="shared" si="0"/>
        <v>90</v>
      </c>
      <c r="T23" s="56"/>
      <c r="U23" s="54"/>
      <c r="V23" s="56"/>
      <c r="W23" s="8">
        <f t="shared" si="1"/>
        <v>3</v>
      </c>
      <c r="X23" s="5">
        <f t="shared" si="2"/>
        <v>90</v>
      </c>
      <c r="Y23" s="5">
        <f t="shared" si="3"/>
        <v>16</v>
      </c>
      <c r="Z23" s="5">
        <v>8</v>
      </c>
      <c r="AA23" s="5">
        <v>8</v>
      </c>
      <c r="AB23" s="5"/>
      <c r="AC23" s="5">
        <v>74</v>
      </c>
      <c r="AD23" s="5">
        <f t="shared" si="4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1</v>
      </c>
      <c r="AU23" s="5"/>
      <c r="AV23" s="5"/>
      <c r="AW23" s="5"/>
      <c r="AX23" s="10">
        <v>1</v>
      </c>
      <c r="AY23" s="69" t="s">
        <v>113</v>
      </c>
      <c r="AZ23" s="69"/>
      <c r="BA23" s="69"/>
      <c r="BB23" s="69"/>
      <c r="BC23" s="69"/>
      <c r="BD23" s="69"/>
    </row>
    <row r="24" spans="1:56" ht="25.5" customHeight="1">
      <c r="A24" s="5">
        <v>6</v>
      </c>
      <c r="B24" s="69" t="s">
        <v>74</v>
      </c>
      <c r="C24" s="69"/>
      <c r="D24" s="69"/>
      <c r="E24" s="115" t="s">
        <v>98</v>
      </c>
      <c r="F24" s="115"/>
      <c r="G24" s="115"/>
      <c r="H24" s="115"/>
      <c r="I24" s="115"/>
      <c r="J24" s="115"/>
      <c r="K24" s="115"/>
      <c r="L24" s="115"/>
      <c r="M24" s="115"/>
      <c r="N24" s="5"/>
      <c r="O24" s="5"/>
      <c r="P24" s="5">
        <v>12</v>
      </c>
      <c r="Q24" s="5">
        <v>1</v>
      </c>
      <c r="R24" s="5"/>
      <c r="S24" s="54">
        <f t="shared" si="0"/>
        <v>90</v>
      </c>
      <c r="T24" s="56"/>
      <c r="U24" s="54"/>
      <c r="V24" s="56"/>
      <c r="W24" s="8">
        <f t="shared" si="1"/>
        <v>3</v>
      </c>
      <c r="X24" s="5">
        <f t="shared" si="2"/>
        <v>90</v>
      </c>
      <c r="Y24" s="5">
        <v>16</v>
      </c>
      <c r="Z24" s="5">
        <v>8</v>
      </c>
      <c r="AA24" s="5">
        <v>8</v>
      </c>
      <c r="AB24" s="5"/>
      <c r="AC24" s="5">
        <v>74</v>
      </c>
      <c r="AD24" s="5">
        <f t="shared" si="4"/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>
        <v>1</v>
      </c>
      <c r="AU24" s="5"/>
      <c r="AV24" s="5"/>
      <c r="AW24" s="5"/>
      <c r="AX24" s="10">
        <v>1</v>
      </c>
      <c r="AY24" s="69" t="s">
        <v>192</v>
      </c>
      <c r="AZ24" s="69"/>
      <c r="BA24" s="69"/>
      <c r="BB24" s="69"/>
      <c r="BC24" s="69"/>
      <c r="BD24" s="69"/>
    </row>
    <row r="25" spans="1:56" ht="25.5" customHeight="1">
      <c r="A25" s="5">
        <v>7</v>
      </c>
      <c r="B25" s="69" t="s">
        <v>75</v>
      </c>
      <c r="C25" s="69"/>
      <c r="D25" s="69"/>
      <c r="E25" s="71" t="s">
        <v>93</v>
      </c>
      <c r="F25" s="71"/>
      <c r="G25" s="71"/>
      <c r="H25" s="71"/>
      <c r="I25" s="71"/>
      <c r="J25" s="71"/>
      <c r="K25" s="71"/>
      <c r="L25" s="71"/>
      <c r="M25" s="71"/>
      <c r="N25" s="5"/>
      <c r="O25" s="5"/>
      <c r="P25" s="5">
        <v>12</v>
      </c>
      <c r="Q25" s="5">
        <v>1</v>
      </c>
      <c r="R25" s="5"/>
      <c r="S25" s="54">
        <f t="shared" si="0"/>
        <v>90</v>
      </c>
      <c r="T25" s="56"/>
      <c r="U25" s="54"/>
      <c r="V25" s="56"/>
      <c r="W25" s="8">
        <f t="shared" si="1"/>
        <v>3</v>
      </c>
      <c r="X25" s="5">
        <f t="shared" si="2"/>
        <v>90</v>
      </c>
      <c r="Y25" s="5">
        <f t="shared" si="3"/>
        <v>16</v>
      </c>
      <c r="Z25" s="5">
        <v>8</v>
      </c>
      <c r="AA25" s="5">
        <v>8</v>
      </c>
      <c r="AB25" s="5"/>
      <c r="AC25" s="5">
        <v>74</v>
      </c>
      <c r="AD25" s="5">
        <f t="shared" si="4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>
        <v>1</v>
      </c>
      <c r="AU25" s="5"/>
      <c r="AV25" s="5"/>
      <c r="AW25" s="5"/>
      <c r="AX25" s="10">
        <v>0.5</v>
      </c>
      <c r="AY25" s="69" t="s">
        <v>184</v>
      </c>
      <c r="AZ25" s="69"/>
      <c r="BA25" s="69"/>
      <c r="BB25" s="69"/>
      <c r="BC25" s="69"/>
      <c r="BD25" s="69"/>
    </row>
    <row r="26" spans="1:56" ht="25.5" customHeight="1">
      <c r="A26" s="5">
        <v>8</v>
      </c>
      <c r="B26" s="69" t="s">
        <v>75</v>
      </c>
      <c r="C26" s="69"/>
      <c r="D26" s="69"/>
      <c r="E26" s="71" t="s">
        <v>114</v>
      </c>
      <c r="F26" s="71"/>
      <c r="G26" s="71"/>
      <c r="H26" s="71"/>
      <c r="I26" s="71"/>
      <c r="J26" s="71"/>
      <c r="K26" s="71"/>
      <c r="L26" s="71"/>
      <c r="M26" s="71"/>
      <c r="N26" s="5"/>
      <c r="O26" s="5"/>
      <c r="P26" s="5">
        <v>12</v>
      </c>
      <c r="Q26" s="5">
        <v>1</v>
      </c>
      <c r="R26" s="5"/>
      <c r="S26" s="54">
        <f t="shared" si="0"/>
        <v>90</v>
      </c>
      <c r="T26" s="56"/>
      <c r="U26" s="54"/>
      <c r="V26" s="56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v>3</v>
      </c>
      <c r="AI26" s="5">
        <v>90</v>
      </c>
      <c r="AJ26" s="5">
        <v>16</v>
      </c>
      <c r="AK26" s="5">
        <v>8</v>
      </c>
      <c r="AL26" s="5">
        <v>8</v>
      </c>
      <c r="AM26" s="5"/>
      <c r="AN26" s="5">
        <v>74</v>
      </c>
      <c r="AO26" s="5"/>
      <c r="AP26" s="5"/>
      <c r="AQ26" s="5"/>
      <c r="AR26" s="5"/>
      <c r="AS26" s="5"/>
      <c r="AT26" s="5">
        <v>2</v>
      </c>
      <c r="AU26" s="5"/>
      <c r="AV26" s="5"/>
      <c r="AW26" s="5"/>
      <c r="AX26" s="10"/>
      <c r="AY26" s="69" t="s">
        <v>115</v>
      </c>
      <c r="AZ26" s="69"/>
      <c r="BA26" s="69"/>
      <c r="BB26" s="69"/>
      <c r="BC26" s="69"/>
      <c r="BD26" s="69"/>
    </row>
    <row r="27" spans="1:56" ht="25.5" customHeight="1">
      <c r="A27" s="5">
        <v>9</v>
      </c>
      <c r="B27" s="69" t="s">
        <v>74</v>
      </c>
      <c r="C27" s="69"/>
      <c r="D27" s="69"/>
      <c r="E27" s="71" t="s">
        <v>99</v>
      </c>
      <c r="F27" s="71"/>
      <c r="G27" s="71"/>
      <c r="H27" s="71"/>
      <c r="I27" s="71"/>
      <c r="J27" s="71"/>
      <c r="K27" s="71"/>
      <c r="L27" s="71"/>
      <c r="M27" s="71"/>
      <c r="N27" s="5"/>
      <c r="O27" s="5"/>
      <c r="P27" s="5">
        <v>12</v>
      </c>
      <c r="Q27" s="5">
        <v>1</v>
      </c>
      <c r="R27" s="5"/>
      <c r="S27" s="54">
        <f t="shared" si="0"/>
        <v>135</v>
      </c>
      <c r="T27" s="56"/>
      <c r="U27" s="54"/>
      <c r="V27" s="56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aca="true" t="shared" si="5" ref="AH27:AH32">AI27/30</f>
        <v>4.5</v>
      </c>
      <c r="AI27" s="5">
        <f aca="true" t="shared" si="6" ref="AI27:AI32">AJ27+AN27</f>
        <v>135</v>
      </c>
      <c r="AJ27" s="5">
        <v>20</v>
      </c>
      <c r="AK27" s="5">
        <v>8</v>
      </c>
      <c r="AL27" s="5">
        <v>12</v>
      </c>
      <c r="AM27" s="5"/>
      <c r="AN27" s="5">
        <v>115</v>
      </c>
      <c r="AO27" s="5">
        <f aca="true" t="shared" si="7" ref="AO27:AO32">AP27+AQ27</f>
        <v>0</v>
      </c>
      <c r="AP27" s="5"/>
      <c r="AQ27" s="5"/>
      <c r="AR27" s="5"/>
      <c r="AS27" s="5" t="s">
        <v>77</v>
      </c>
      <c r="AT27" s="5"/>
      <c r="AU27" s="5"/>
      <c r="AV27" s="5"/>
      <c r="AW27" s="5"/>
      <c r="AX27" s="10">
        <v>0.5</v>
      </c>
      <c r="AY27" s="69" t="s">
        <v>185</v>
      </c>
      <c r="AZ27" s="69"/>
      <c r="BA27" s="69"/>
      <c r="BB27" s="69"/>
      <c r="BC27" s="69"/>
      <c r="BD27" s="69"/>
    </row>
    <row r="28" spans="1:56" ht="25.5" customHeight="1">
      <c r="A28" s="5">
        <v>10</v>
      </c>
      <c r="B28" s="69" t="s">
        <v>74</v>
      </c>
      <c r="C28" s="69"/>
      <c r="D28" s="69"/>
      <c r="E28" s="71" t="s">
        <v>90</v>
      </c>
      <c r="F28" s="71"/>
      <c r="G28" s="71"/>
      <c r="H28" s="71"/>
      <c r="I28" s="71"/>
      <c r="J28" s="71"/>
      <c r="K28" s="71"/>
      <c r="L28" s="71"/>
      <c r="M28" s="71"/>
      <c r="N28" s="5"/>
      <c r="O28" s="5"/>
      <c r="P28" s="5">
        <v>12</v>
      </c>
      <c r="Q28" s="5">
        <v>1</v>
      </c>
      <c r="R28" s="5"/>
      <c r="S28" s="54">
        <f t="shared" si="0"/>
        <v>60</v>
      </c>
      <c r="T28" s="56"/>
      <c r="U28" s="54"/>
      <c r="V28" s="56"/>
      <c r="W28" s="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 t="shared" si="5"/>
        <v>2</v>
      </c>
      <c r="AI28" s="5">
        <f t="shared" si="6"/>
        <v>60</v>
      </c>
      <c r="AJ28" s="5">
        <f>AK28+AL28</f>
        <v>2</v>
      </c>
      <c r="AK28" s="5">
        <v>2</v>
      </c>
      <c r="AL28" s="5"/>
      <c r="AM28" s="5"/>
      <c r="AN28" s="5">
        <v>58</v>
      </c>
      <c r="AO28" s="5">
        <f t="shared" si="7"/>
        <v>0</v>
      </c>
      <c r="AP28" s="5"/>
      <c r="AQ28" s="5"/>
      <c r="AR28" s="5"/>
      <c r="AS28" s="5"/>
      <c r="AT28" s="5"/>
      <c r="AU28" s="5"/>
      <c r="AV28" s="5"/>
      <c r="AW28" s="5"/>
      <c r="AX28" s="5"/>
      <c r="AY28" s="69" t="s">
        <v>193</v>
      </c>
      <c r="AZ28" s="69"/>
      <c r="BA28" s="69"/>
      <c r="BB28" s="69"/>
      <c r="BC28" s="69"/>
      <c r="BD28" s="69"/>
    </row>
    <row r="29" spans="1:56" ht="39" customHeight="1">
      <c r="A29" s="5">
        <v>11</v>
      </c>
      <c r="B29" s="69" t="s">
        <v>74</v>
      </c>
      <c r="C29" s="69"/>
      <c r="D29" s="69"/>
      <c r="E29" s="71" t="s">
        <v>116</v>
      </c>
      <c r="F29" s="71"/>
      <c r="G29" s="71"/>
      <c r="H29" s="71"/>
      <c r="I29" s="71"/>
      <c r="J29" s="71"/>
      <c r="K29" s="71"/>
      <c r="L29" s="71"/>
      <c r="M29" s="71"/>
      <c r="N29" s="5"/>
      <c r="O29" s="5"/>
      <c r="P29" s="5">
        <v>12</v>
      </c>
      <c r="Q29" s="5">
        <v>1</v>
      </c>
      <c r="R29" s="5"/>
      <c r="S29" s="54">
        <f t="shared" si="0"/>
        <v>60</v>
      </c>
      <c r="T29" s="56"/>
      <c r="U29" s="54"/>
      <c r="V29" s="56"/>
      <c r="W29" s="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5"/>
        <v>2</v>
      </c>
      <c r="AI29" s="5">
        <f t="shared" si="6"/>
        <v>60</v>
      </c>
      <c r="AJ29" s="5">
        <f>AK29+AL29</f>
        <v>2</v>
      </c>
      <c r="AK29" s="5">
        <v>2</v>
      </c>
      <c r="AL29" s="5"/>
      <c r="AM29" s="5"/>
      <c r="AN29" s="5">
        <v>58</v>
      </c>
      <c r="AO29" s="5">
        <f t="shared" si="7"/>
        <v>0</v>
      </c>
      <c r="AP29" s="5"/>
      <c r="AQ29" s="5"/>
      <c r="AR29" s="5"/>
      <c r="AS29" s="5"/>
      <c r="AT29" s="5"/>
      <c r="AU29" s="5"/>
      <c r="AV29" s="5"/>
      <c r="AW29" s="5"/>
      <c r="AX29" s="5">
        <v>0.5</v>
      </c>
      <c r="AY29" s="69" t="s">
        <v>117</v>
      </c>
      <c r="AZ29" s="69"/>
      <c r="BA29" s="69"/>
      <c r="BB29" s="69"/>
      <c r="BC29" s="69"/>
      <c r="BD29" s="69"/>
    </row>
    <row r="30" spans="1:56" ht="25.5" customHeight="1">
      <c r="A30" s="5">
        <v>12</v>
      </c>
      <c r="B30" s="69" t="s">
        <v>74</v>
      </c>
      <c r="C30" s="69"/>
      <c r="D30" s="69"/>
      <c r="E30" s="115" t="s">
        <v>118</v>
      </c>
      <c r="F30" s="115"/>
      <c r="G30" s="115"/>
      <c r="H30" s="115"/>
      <c r="I30" s="115"/>
      <c r="J30" s="115"/>
      <c r="K30" s="115"/>
      <c r="L30" s="115"/>
      <c r="M30" s="115"/>
      <c r="N30" s="5"/>
      <c r="O30" s="5"/>
      <c r="P30" s="5">
        <v>12</v>
      </c>
      <c r="Q30" s="5">
        <v>1</v>
      </c>
      <c r="R30" s="5"/>
      <c r="S30" s="54">
        <f t="shared" si="0"/>
        <v>60</v>
      </c>
      <c r="T30" s="56"/>
      <c r="U30" s="54"/>
      <c r="V30" s="56"/>
      <c r="W30" s="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5"/>
        <v>2</v>
      </c>
      <c r="AI30" s="5">
        <f t="shared" si="6"/>
        <v>60</v>
      </c>
      <c r="AJ30" s="5">
        <f>AK30+AL30</f>
        <v>2</v>
      </c>
      <c r="AK30" s="5">
        <v>2</v>
      </c>
      <c r="AL30" s="5"/>
      <c r="AM30" s="5"/>
      <c r="AN30" s="5">
        <v>58</v>
      </c>
      <c r="AO30" s="5">
        <f t="shared" si="7"/>
        <v>0</v>
      </c>
      <c r="AP30" s="5"/>
      <c r="AQ30" s="5"/>
      <c r="AR30" s="5"/>
      <c r="AS30" s="5"/>
      <c r="AT30" s="5"/>
      <c r="AU30" s="5"/>
      <c r="AV30" s="5"/>
      <c r="AW30" s="5"/>
      <c r="AX30" s="5"/>
      <c r="AY30" s="69" t="s">
        <v>119</v>
      </c>
      <c r="AZ30" s="69"/>
      <c r="BA30" s="69"/>
      <c r="BB30" s="69"/>
      <c r="BC30" s="69"/>
      <c r="BD30" s="69"/>
    </row>
    <row r="31" spans="1:56" ht="25.5" customHeight="1">
      <c r="A31" s="5">
        <v>13</v>
      </c>
      <c r="B31" s="69" t="s">
        <v>74</v>
      </c>
      <c r="C31" s="69"/>
      <c r="D31" s="69"/>
      <c r="E31" s="71" t="s">
        <v>206</v>
      </c>
      <c r="F31" s="71"/>
      <c r="G31" s="71"/>
      <c r="H31" s="71"/>
      <c r="I31" s="71"/>
      <c r="J31" s="71"/>
      <c r="K31" s="71"/>
      <c r="L31" s="71"/>
      <c r="M31" s="71"/>
      <c r="N31" s="5"/>
      <c r="O31" s="5"/>
      <c r="P31" s="5">
        <v>12</v>
      </c>
      <c r="Q31" s="5">
        <v>1</v>
      </c>
      <c r="R31" s="5"/>
      <c r="S31" s="54">
        <f t="shared" si="0"/>
        <v>90</v>
      </c>
      <c r="T31" s="56"/>
      <c r="U31" s="54"/>
      <c r="V31" s="56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5"/>
        <v>3</v>
      </c>
      <c r="AI31" s="5">
        <f t="shared" si="6"/>
        <v>90</v>
      </c>
      <c r="AJ31" s="5">
        <f>AK31+AL31</f>
        <v>16</v>
      </c>
      <c r="AK31" s="5">
        <v>8</v>
      </c>
      <c r="AL31" s="5">
        <v>8</v>
      </c>
      <c r="AM31" s="5"/>
      <c r="AN31" s="5">
        <v>74</v>
      </c>
      <c r="AO31" s="5">
        <f t="shared" si="7"/>
        <v>0</v>
      </c>
      <c r="AP31" s="5"/>
      <c r="AQ31" s="5"/>
      <c r="AR31" s="5"/>
      <c r="AS31" s="5"/>
      <c r="AT31" s="5">
        <v>2</v>
      </c>
      <c r="AU31" s="5"/>
      <c r="AV31" s="5"/>
      <c r="AW31" s="5"/>
      <c r="AX31" s="5">
        <v>0.5</v>
      </c>
      <c r="AY31" s="69" t="s">
        <v>109</v>
      </c>
      <c r="AZ31" s="69"/>
      <c r="BA31" s="69"/>
      <c r="BB31" s="69"/>
      <c r="BC31" s="69"/>
      <c r="BD31" s="69"/>
    </row>
    <row r="32" spans="1:56" ht="25.5" customHeight="1">
      <c r="A32" s="5">
        <v>14</v>
      </c>
      <c r="B32" s="69" t="s">
        <v>75</v>
      </c>
      <c r="C32" s="69"/>
      <c r="D32" s="69"/>
      <c r="E32" s="71" t="s">
        <v>97</v>
      </c>
      <c r="F32" s="71"/>
      <c r="G32" s="71"/>
      <c r="H32" s="71"/>
      <c r="I32" s="71"/>
      <c r="J32" s="71"/>
      <c r="K32" s="71"/>
      <c r="L32" s="71"/>
      <c r="M32" s="71"/>
      <c r="N32" s="5"/>
      <c r="O32" s="5"/>
      <c r="P32" s="5">
        <v>12</v>
      </c>
      <c r="Q32" s="5">
        <v>1</v>
      </c>
      <c r="R32" s="5"/>
      <c r="S32" s="54">
        <f>X32+AI32</f>
        <v>45</v>
      </c>
      <c r="T32" s="56"/>
      <c r="U32" s="54"/>
      <c r="V32" s="56"/>
      <c r="W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5"/>
        <v>1.5</v>
      </c>
      <c r="AI32" s="5">
        <f t="shared" si="6"/>
        <v>45</v>
      </c>
      <c r="AJ32" s="5">
        <f>AK32+AL32</f>
        <v>6</v>
      </c>
      <c r="AK32" s="5">
        <v>6</v>
      </c>
      <c r="AL32" s="5"/>
      <c r="AM32" s="5"/>
      <c r="AN32" s="5">
        <v>39</v>
      </c>
      <c r="AO32" s="5">
        <f t="shared" si="7"/>
        <v>0</v>
      </c>
      <c r="AP32" s="5"/>
      <c r="AQ32" s="5"/>
      <c r="AR32" s="5"/>
      <c r="AS32" s="5"/>
      <c r="AT32" s="5"/>
      <c r="AU32" s="5"/>
      <c r="AV32" s="5"/>
      <c r="AW32" s="5"/>
      <c r="AX32" s="5">
        <v>0.5</v>
      </c>
      <c r="AY32" s="69" t="s">
        <v>186</v>
      </c>
      <c r="AZ32" s="69"/>
      <c r="BA32" s="69"/>
      <c r="BB32" s="69"/>
      <c r="BC32" s="69"/>
      <c r="BD32" s="69"/>
    </row>
    <row r="33" spans="1:56" ht="25.5" customHeight="1">
      <c r="A33" s="5"/>
      <c r="B33" s="69"/>
      <c r="C33" s="69"/>
      <c r="D33" s="69"/>
      <c r="E33" s="71" t="s">
        <v>30</v>
      </c>
      <c r="F33" s="71"/>
      <c r="G33" s="71"/>
      <c r="H33" s="71"/>
      <c r="I33" s="71"/>
      <c r="J33" s="71"/>
      <c r="K33" s="71"/>
      <c r="L33" s="71"/>
      <c r="M33" s="71"/>
      <c r="N33" s="5"/>
      <c r="O33" s="5"/>
      <c r="P33" s="5"/>
      <c r="Q33" s="5"/>
      <c r="R33" s="5"/>
      <c r="S33" s="54"/>
      <c r="T33" s="56"/>
      <c r="U33" s="54"/>
      <c r="V33" s="56"/>
      <c r="W33" s="40">
        <f aca="true" t="shared" si="8" ref="W33:AR33">SUM(W19:W32)</f>
        <v>23</v>
      </c>
      <c r="X33" s="40">
        <f t="shared" si="8"/>
        <v>690</v>
      </c>
      <c r="Y33" s="40">
        <f t="shared" si="8"/>
        <v>104</v>
      </c>
      <c r="Z33" s="40">
        <f t="shared" si="8"/>
        <v>48</v>
      </c>
      <c r="AA33" s="40">
        <f t="shared" si="8"/>
        <v>56</v>
      </c>
      <c r="AB33" s="40">
        <f t="shared" si="8"/>
        <v>0</v>
      </c>
      <c r="AC33" s="40">
        <f t="shared" si="8"/>
        <v>616</v>
      </c>
      <c r="AD33" s="40">
        <f t="shared" si="8"/>
        <v>0</v>
      </c>
      <c r="AE33" s="40">
        <f t="shared" si="8"/>
        <v>0</v>
      </c>
      <c r="AF33" s="40">
        <f t="shared" si="8"/>
        <v>0</v>
      </c>
      <c r="AG33" s="40">
        <f t="shared" si="8"/>
        <v>0</v>
      </c>
      <c r="AH33" s="40">
        <f t="shared" si="8"/>
        <v>22</v>
      </c>
      <c r="AI33" s="40">
        <f t="shared" si="8"/>
        <v>660</v>
      </c>
      <c r="AJ33" s="40">
        <f t="shared" si="8"/>
        <v>100</v>
      </c>
      <c r="AK33" s="40">
        <f t="shared" si="8"/>
        <v>48</v>
      </c>
      <c r="AL33" s="40">
        <f t="shared" si="8"/>
        <v>52</v>
      </c>
      <c r="AM33" s="40">
        <f t="shared" si="8"/>
        <v>0</v>
      </c>
      <c r="AN33" s="40">
        <f t="shared" si="8"/>
        <v>542</v>
      </c>
      <c r="AO33" s="40">
        <f t="shared" si="8"/>
        <v>0</v>
      </c>
      <c r="AP33" s="40">
        <f t="shared" si="8"/>
        <v>0</v>
      </c>
      <c r="AQ33" s="40">
        <f t="shared" si="8"/>
        <v>0</v>
      </c>
      <c r="AR33" s="40">
        <f t="shared" si="8"/>
        <v>0</v>
      </c>
      <c r="AS33" s="36" t="s">
        <v>224</v>
      </c>
      <c r="AT33" s="36" t="s">
        <v>225</v>
      </c>
      <c r="AU33" s="5"/>
      <c r="AV33" s="5"/>
      <c r="AW33" s="5"/>
      <c r="AX33" s="5">
        <f>SUM(AX19:AX32)</f>
        <v>6</v>
      </c>
      <c r="AY33" s="69"/>
      <c r="AZ33" s="69"/>
      <c r="BA33" s="69"/>
      <c r="BB33" s="69"/>
      <c r="BC33" s="69"/>
      <c r="BD33" s="69"/>
    </row>
    <row r="34" spans="1:51" ht="6.75" customHeight="1">
      <c r="A34" s="2"/>
      <c r="B34" s="2"/>
      <c r="C34" s="2"/>
      <c r="D34" s="2"/>
      <c r="E34" s="113"/>
      <c r="F34" s="113"/>
      <c r="G34" s="113"/>
      <c r="H34" s="113"/>
      <c r="I34" s="113"/>
      <c r="J34" s="113"/>
      <c r="K34" s="113"/>
      <c r="L34" s="113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6" s="41" customFormat="1" ht="12" customHeight="1">
      <c r="A35" s="21"/>
      <c r="B35" s="22"/>
      <c r="C35" s="21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4"/>
      <c r="X35" s="24"/>
      <c r="Y35" s="21"/>
      <c r="Z35" s="21"/>
      <c r="AA35" s="21"/>
      <c r="AB35" s="21"/>
      <c r="AC35" s="21"/>
      <c r="AD35" s="21"/>
      <c r="AE35" s="22"/>
      <c r="AF35" s="21"/>
      <c r="AG35" s="21"/>
      <c r="AH35" s="25"/>
      <c r="AI35" s="25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6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 s="41" customFormat="1" ht="12" customHeight="1">
      <c r="A36" s="21"/>
      <c r="B36" s="21"/>
      <c r="C36" s="23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4"/>
      <c r="X36" s="24"/>
      <c r="Y36" s="21"/>
      <c r="Z36" s="21"/>
      <c r="AA36" s="21"/>
      <c r="AB36" s="21"/>
      <c r="AC36" s="21"/>
      <c r="AD36" s="21"/>
      <c r="AE36" s="21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26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6" s="11" customFormat="1" ht="12" customHeight="1">
      <c r="A37" s="21"/>
      <c r="B37" s="21"/>
      <c r="C37" s="23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4"/>
      <c r="X37" s="24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6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1" s="39" customFormat="1" ht="12.75">
      <c r="A38" s="23"/>
      <c r="B38" s="23"/>
      <c r="C38" s="23"/>
      <c r="D38" s="23"/>
      <c r="E38" s="23" t="s">
        <v>207</v>
      </c>
      <c r="F38" s="23"/>
      <c r="G38" s="23"/>
      <c r="H38" s="23"/>
      <c r="I38" s="23"/>
      <c r="J38" s="23"/>
      <c r="K38" s="23"/>
      <c r="L38" s="23"/>
      <c r="M38" s="23"/>
      <c r="N38" s="38" t="s">
        <v>227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s="39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 t="s">
        <v>228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ht="12.75">
      <c r="A40" s="2"/>
      <c r="B40" s="2"/>
      <c r="C40" s="2"/>
      <c r="D40" s="2"/>
      <c r="E40" s="111"/>
      <c r="F40" s="111"/>
      <c r="G40" s="111"/>
      <c r="H40" s="111"/>
      <c r="I40" s="111"/>
      <c r="J40" s="111"/>
      <c r="K40" s="111"/>
      <c r="L40" s="111"/>
      <c r="M40" s="111"/>
      <c r="N40" s="7" t="s">
        <v>229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6" t="s">
        <v>226</v>
      </c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1"/>
      <c r="B42" s="1"/>
      <c r="C42" s="1"/>
      <c r="D42" s="1"/>
      <c r="E42" s="110"/>
      <c r="F42" s="110"/>
      <c r="G42" s="110"/>
      <c r="H42" s="110"/>
      <c r="I42" s="110"/>
      <c r="J42" s="110"/>
      <c r="K42" s="110"/>
      <c r="L42" s="110"/>
      <c r="M42" s="1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10"/>
      <c r="F43" s="110"/>
      <c r="G43" s="110"/>
      <c r="H43" s="110"/>
      <c r="I43" s="110"/>
      <c r="J43" s="110"/>
      <c r="K43" s="110"/>
      <c r="L43" s="110"/>
      <c r="M43" s="1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10"/>
      <c r="F44" s="110"/>
      <c r="G44" s="110"/>
      <c r="H44" s="110"/>
      <c r="I44" s="110"/>
      <c r="J44" s="110"/>
      <c r="K44" s="110"/>
      <c r="L44" s="110"/>
      <c r="M44" s="1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5:13" ht="12.75">
      <c r="E45" s="61"/>
      <c r="F45" s="61"/>
      <c r="G45" s="61"/>
      <c r="H45" s="61"/>
      <c r="I45" s="61"/>
      <c r="J45" s="61"/>
      <c r="K45" s="61"/>
      <c r="L45" s="61"/>
      <c r="M45" s="61"/>
    </row>
    <row r="46" spans="5:13" ht="12.75">
      <c r="E46" s="61"/>
      <c r="F46" s="61"/>
      <c r="G46" s="61"/>
      <c r="H46" s="61"/>
      <c r="I46" s="61"/>
      <c r="J46" s="61"/>
      <c r="K46" s="61"/>
      <c r="L46" s="61"/>
      <c r="M46" s="61"/>
    </row>
  </sheetData>
  <sheetProtection/>
  <mergeCells count="132">
    <mergeCell ref="B20:D20"/>
    <mergeCell ref="AY20:BD20"/>
    <mergeCell ref="S31:T31"/>
    <mergeCell ref="U31:V31"/>
    <mergeCell ref="U22:V22"/>
    <mergeCell ref="S23:T23"/>
    <mergeCell ref="U23:V23"/>
    <mergeCell ref="S24:T24"/>
    <mergeCell ref="U24:V24"/>
    <mergeCell ref="S25:T25"/>
    <mergeCell ref="A18:BD18"/>
    <mergeCell ref="B19:D19"/>
    <mergeCell ref="E19:M19"/>
    <mergeCell ref="AY19:BD19"/>
    <mergeCell ref="S19:T19"/>
    <mergeCell ref="U19:V19"/>
    <mergeCell ref="S20:T20"/>
    <mergeCell ref="U20:V20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S17:T17"/>
    <mergeCell ref="U17:V17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AY29:BD29"/>
    <mergeCell ref="B25:D25"/>
    <mergeCell ref="E25:M25"/>
    <mergeCell ref="AY25:BD25"/>
    <mergeCell ref="B26:D26"/>
    <mergeCell ref="E26:M26"/>
    <mergeCell ref="AY26:BD26"/>
    <mergeCell ref="S26:T26"/>
    <mergeCell ref="U26:V26"/>
    <mergeCell ref="U25:V25"/>
    <mergeCell ref="AY27:BD27"/>
    <mergeCell ref="B28:D28"/>
    <mergeCell ref="E28:M28"/>
    <mergeCell ref="AY28:BD28"/>
    <mergeCell ref="S27:T27"/>
    <mergeCell ref="U27:V27"/>
    <mergeCell ref="S28:T28"/>
    <mergeCell ref="U28:V28"/>
    <mergeCell ref="S29:T29"/>
    <mergeCell ref="B31:D31"/>
    <mergeCell ref="E31:M31"/>
    <mergeCell ref="U29:V29"/>
    <mergeCell ref="S30:T30"/>
    <mergeCell ref="U30:V30"/>
    <mergeCell ref="U32:V32"/>
    <mergeCell ref="AY33:BD33"/>
    <mergeCell ref="B33:D33"/>
    <mergeCell ref="B30:D30"/>
    <mergeCell ref="E30:M30"/>
    <mergeCell ref="AY30:BD30"/>
    <mergeCell ref="E33:M33"/>
    <mergeCell ref="E44:M44"/>
    <mergeCell ref="E45:M45"/>
    <mergeCell ref="E46:M46"/>
    <mergeCell ref="AF36:AN36"/>
    <mergeCell ref="AO36:AP36"/>
    <mergeCell ref="AQ36:AS36"/>
    <mergeCell ref="E42:M42"/>
    <mergeCell ref="E43:M43"/>
    <mergeCell ref="B21:D21"/>
    <mergeCell ref="B29:D29"/>
    <mergeCell ref="E29:M29"/>
    <mergeCell ref="B27:D27"/>
    <mergeCell ref="E27:M27"/>
    <mergeCell ref="B32:D32"/>
    <mergeCell ref="E32:M32"/>
    <mergeCell ref="B23:D23"/>
    <mergeCell ref="E23:M23"/>
    <mergeCell ref="E20:M20"/>
    <mergeCell ref="E40:M40"/>
    <mergeCell ref="S33:T33"/>
    <mergeCell ref="U33:V33"/>
    <mergeCell ref="AY31:BD31"/>
    <mergeCell ref="AY32:BD32"/>
    <mergeCell ref="E21:M21"/>
    <mergeCell ref="AY21:BD21"/>
    <mergeCell ref="E34:M34"/>
    <mergeCell ref="S32:T32"/>
    <mergeCell ref="S21:T21"/>
    <mergeCell ref="U21:V21"/>
    <mergeCell ref="B24:D24"/>
    <mergeCell ref="E24:M24"/>
    <mergeCell ref="AY24:BD24"/>
    <mergeCell ref="B22:D22"/>
    <mergeCell ref="E22:M22"/>
    <mergeCell ref="AY22:BD22"/>
    <mergeCell ref="AY23:BD23"/>
    <mergeCell ref="S22:T22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PageLayoutView="0" workbookViewId="0" topLeftCell="H16">
      <selection activeCell="AT24" sqref="AT24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222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69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204</v>
      </c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  <c r="Z10" s="20"/>
      <c r="AA10" s="20"/>
      <c r="AB10" s="20"/>
      <c r="AC10" s="20"/>
      <c r="AD10" s="20"/>
      <c r="AE10" s="20" t="s">
        <v>204</v>
      </c>
      <c r="AF10" s="20" t="s">
        <v>204</v>
      </c>
      <c r="AG10" s="20" t="s">
        <v>204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25.5" customHeight="1">
      <c r="A19" s="5">
        <v>1</v>
      </c>
      <c r="B19" s="69" t="s">
        <v>74</v>
      </c>
      <c r="C19" s="69"/>
      <c r="D19" s="69"/>
      <c r="E19" s="71" t="s">
        <v>168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>X19+AI19</f>
        <v>135</v>
      </c>
      <c r="T19" s="56"/>
      <c r="U19" s="54"/>
      <c r="V19" s="56"/>
      <c r="W19" s="8">
        <f>X19/30</f>
        <v>3.5</v>
      </c>
      <c r="X19" s="5">
        <v>105</v>
      </c>
      <c r="Y19" s="5">
        <f>Z19+AA19</f>
        <v>20</v>
      </c>
      <c r="Z19" s="5">
        <v>8</v>
      </c>
      <c r="AA19" s="5">
        <v>12</v>
      </c>
      <c r="AB19" s="5"/>
      <c r="AC19" s="5">
        <v>115</v>
      </c>
      <c r="AD19" s="5">
        <f>AE19+AF19</f>
        <v>0</v>
      </c>
      <c r="AE19" s="5"/>
      <c r="AF19" s="5"/>
      <c r="AG19" s="5"/>
      <c r="AH19" s="5">
        <v>1</v>
      </c>
      <c r="AI19" s="5">
        <v>30</v>
      </c>
      <c r="AJ19" s="5">
        <v>12</v>
      </c>
      <c r="AK19" s="5">
        <v>4</v>
      </c>
      <c r="AL19" s="5">
        <v>8</v>
      </c>
      <c r="AM19" s="5"/>
      <c r="AN19" s="5"/>
      <c r="AO19" s="5"/>
      <c r="AP19" s="5"/>
      <c r="AQ19" s="5"/>
      <c r="AR19" s="5"/>
      <c r="AS19" s="5" t="s">
        <v>77</v>
      </c>
      <c r="AT19" s="5"/>
      <c r="AU19" s="5"/>
      <c r="AV19" s="5"/>
      <c r="AW19" s="5"/>
      <c r="AX19" s="5">
        <v>0.5</v>
      </c>
      <c r="AY19" s="69" t="s">
        <v>162</v>
      </c>
      <c r="AZ19" s="69"/>
      <c r="BA19" s="69"/>
      <c r="BB19" s="69"/>
      <c r="BC19" s="69"/>
      <c r="BD19" s="69"/>
    </row>
    <row r="20" spans="1:56" ht="36" customHeight="1">
      <c r="A20" s="5">
        <v>2</v>
      </c>
      <c r="B20" s="69" t="s">
        <v>74</v>
      </c>
      <c r="C20" s="69"/>
      <c r="D20" s="69"/>
      <c r="E20" s="118" t="s">
        <v>105</v>
      </c>
      <c r="F20" s="119"/>
      <c r="G20" s="119"/>
      <c r="H20" s="119"/>
      <c r="I20" s="119"/>
      <c r="J20" s="119"/>
      <c r="K20" s="119"/>
      <c r="L20" s="119"/>
      <c r="M20" s="120"/>
      <c r="N20" s="10"/>
      <c r="O20" s="10"/>
      <c r="P20" s="10">
        <v>12</v>
      </c>
      <c r="Q20" s="10">
        <v>1</v>
      </c>
      <c r="R20" s="10"/>
      <c r="S20" s="54">
        <f aca="true" t="shared" si="0" ref="S20:S30">X20+AI20</f>
        <v>135</v>
      </c>
      <c r="T20" s="56"/>
      <c r="U20" s="57"/>
      <c r="V20" s="59"/>
      <c r="W20" s="8">
        <f aca="true" t="shared" si="1" ref="W20:W25">X20/30</f>
        <v>3</v>
      </c>
      <c r="X20" s="5">
        <f aca="true" t="shared" si="2" ref="X20:X25">Y20+AC20</f>
        <v>90</v>
      </c>
      <c r="Y20" s="5">
        <f aca="true" t="shared" si="3" ref="Y20:Y25">Z20+AA20</f>
        <v>8</v>
      </c>
      <c r="Z20" s="5">
        <v>4</v>
      </c>
      <c r="AA20" s="5">
        <v>4</v>
      </c>
      <c r="AB20" s="5"/>
      <c r="AC20" s="5">
        <v>82</v>
      </c>
      <c r="AD20" s="5">
        <f aca="true" t="shared" si="4" ref="AD20:AD25">AE20+AF20</f>
        <v>0</v>
      </c>
      <c r="AE20" s="10"/>
      <c r="AF20" s="10"/>
      <c r="AG20" s="10"/>
      <c r="AH20" s="5">
        <v>1.5</v>
      </c>
      <c r="AI20" s="5">
        <v>45</v>
      </c>
      <c r="AJ20" s="5">
        <v>12</v>
      </c>
      <c r="AK20" s="5">
        <v>4</v>
      </c>
      <c r="AL20" s="5">
        <v>8</v>
      </c>
      <c r="AM20" s="5"/>
      <c r="AN20" s="5">
        <v>33</v>
      </c>
      <c r="AO20" s="10"/>
      <c r="AP20" s="10"/>
      <c r="AQ20" s="10"/>
      <c r="AR20" s="10"/>
      <c r="AS20" s="10" t="s">
        <v>77</v>
      </c>
      <c r="AT20" s="10"/>
      <c r="AU20" s="10"/>
      <c r="AV20" s="10"/>
      <c r="AW20" s="10"/>
      <c r="AX20" s="10">
        <v>0.5</v>
      </c>
      <c r="AY20" s="57" t="s">
        <v>104</v>
      </c>
      <c r="AZ20" s="58"/>
      <c r="BA20" s="58"/>
      <c r="BB20" s="58"/>
      <c r="BC20" s="58"/>
      <c r="BD20" s="59"/>
    </row>
    <row r="21" spans="1:56" ht="39.75" customHeight="1">
      <c r="A21" s="5">
        <v>3</v>
      </c>
      <c r="B21" s="69" t="s">
        <v>74</v>
      </c>
      <c r="C21" s="69"/>
      <c r="D21" s="69"/>
      <c r="E21" s="72" t="s">
        <v>147</v>
      </c>
      <c r="F21" s="72"/>
      <c r="G21" s="72"/>
      <c r="H21" s="72"/>
      <c r="I21" s="72"/>
      <c r="J21" s="72"/>
      <c r="K21" s="72"/>
      <c r="L21" s="72"/>
      <c r="M21" s="72"/>
      <c r="N21" s="10"/>
      <c r="O21" s="10"/>
      <c r="P21" s="10">
        <v>12</v>
      </c>
      <c r="Q21" s="10">
        <v>1</v>
      </c>
      <c r="R21" s="10"/>
      <c r="S21" s="54">
        <f t="shared" si="0"/>
        <v>135</v>
      </c>
      <c r="T21" s="56"/>
      <c r="U21" s="57"/>
      <c r="V21" s="59"/>
      <c r="W21" s="8">
        <f t="shared" si="1"/>
        <v>4.5</v>
      </c>
      <c r="X21" s="5">
        <f t="shared" si="2"/>
        <v>135</v>
      </c>
      <c r="Y21" s="5">
        <f t="shared" si="3"/>
        <v>20</v>
      </c>
      <c r="Z21" s="5">
        <v>8</v>
      </c>
      <c r="AA21" s="5">
        <v>12</v>
      </c>
      <c r="AB21" s="5"/>
      <c r="AC21" s="5">
        <v>115</v>
      </c>
      <c r="AD21" s="5">
        <f t="shared" si="4"/>
        <v>0</v>
      </c>
      <c r="AE21" s="10"/>
      <c r="AF21" s="10"/>
      <c r="AG21" s="10"/>
      <c r="AH21" s="5"/>
      <c r="AI21" s="5"/>
      <c r="AJ21" s="5"/>
      <c r="AK21" s="5"/>
      <c r="AL21" s="5"/>
      <c r="AM21" s="5"/>
      <c r="AN21" s="5"/>
      <c r="AO21" s="10"/>
      <c r="AP21" s="10"/>
      <c r="AQ21" s="10"/>
      <c r="AR21" s="10"/>
      <c r="AS21" s="10" t="s">
        <v>76</v>
      </c>
      <c r="AT21" s="10"/>
      <c r="AU21" s="10"/>
      <c r="AV21" s="10"/>
      <c r="AW21" s="10"/>
      <c r="AX21" s="10"/>
      <c r="AY21" s="114" t="s">
        <v>178</v>
      </c>
      <c r="AZ21" s="114"/>
      <c r="BA21" s="114"/>
      <c r="BB21" s="114"/>
      <c r="BC21" s="114"/>
      <c r="BD21" s="114"/>
    </row>
    <row r="22" spans="1:56" ht="37.5" customHeight="1">
      <c r="A22" s="5">
        <v>4</v>
      </c>
      <c r="B22" s="69" t="s">
        <v>74</v>
      </c>
      <c r="C22" s="69"/>
      <c r="D22" s="69"/>
      <c r="E22" s="72" t="s">
        <v>90</v>
      </c>
      <c r="F22" s="72"/>
      <c r="G22" s="72"/>
      <c r="H22" s="72"/>
      <c r="I22" s="72"/>
      <c r="J22" s="72"/>
      <c r="K22" s="72"/>
      <c r="L22" s="72"/>
      <c r="M22" s="72"/>
      <c r="N22" s="10"/>
      <c r="O22" s="10"/>
      <c r="P22" s="10">
        <v>12</v>
      </c>
      <c r="Q22" s="10">
        <v>1</v>
      </c>
      <c r="R22" s="10"/>
      <c r="S22" s="54">
        <f t="shared" si="0"/>
        <v>135</v>
      </c>
      <c r="T22" s="56"/>
      <c r="U22" s="57"/>
      <c r="V22" s="59"/>
      <c r="W22" s="8">
        <f t="shared" si="1"/>
        <v>3</v>
      </c>
      <c r="X22" s="5">
        <f t="shared" si="2"/>
        <v>90</v>
      </c>
      <c r="Y22" s="5">
        <f t="shared" si="3"/>
        <v>8</v>
      </c>
      <c r="Z22" s="5">
        <v>4</v>
      </c>
      <c r="AA22" s="5">
        <v>4</v>
      </c>
      <c r="AB22" s="5"/>
      <c r="AC22" s="5">
        <v>82</v>
      </c>
      <c r="AD22" s="5">
        <f t="shared" si="4"/>
        <v>0</v>
      </c>
      <c r="AE22" s="10"/>
      <c r="AF22" s="10"/>
      <c r="AG22" s="10"/>
      <c r="AH22" s="5">
        <v>1.5</v>
      </c>
      <c r="AI22" s="5">
        <v>45</v>
      </c>
      <c r="AJ22" s="5">
        <v>12</v>
      </c>
      <c r="AK22" s="5">
        <v>4</v>
      </c>
      <c r="AL22" s="5">
        <v>8</v>
      </c>
      <c r="AM22" s="5"/>
      <c r="AN22" s="5">
        <v>33</v>
      </c>
      <c r="AO22" s="10"/>
      <c r="AP22" s="10"/>
      <c r="AQ22" s="10"/>
      <c r="AR22" s="10"/>
      <c r="AS22" s="10" t="s">
        <v>77</v>
      </c>
      <c r="AT22" s="10"/>
      <c r="AU22" s="10"/>
      <c r="AV22" s="10"/>
      <c r="AW22" s="10"/>
      <c r="AX22" s="10"/>
      <c r="AY22" s="114" t="s">
        <v>187</v>
      </c>
      <c r="AZ22" s="114"/>
      <c r="BA22" s="114"/>
      <c r="BB22" s="114"/>
      <c r="BC22" s="114"/>
      <c r="BD22" s="114"/>
    </row>
    <row r="23" spans="1:56" ht="39.75" customHeight="1">
      <c r="A23" s="5">
        <v>5</v>
      </c>
      <c r="B23" s="69" t="s">
        <v>74</v>
      </c>
      <c r="C23" s="69"/>
      <c r="D23" s="69"/>
      <c r="E23" s="72" t="s">
        <v>91</v>
      </c>
      <c r="F23" s="72"/>
      <c r="G23" s="72"/>
      <c r="H23" s="72"/>
      <c r="I23" s="72"/>
      <c r="J23" s="72"/>
      <c r="K23" s="72"/>
      <c r="L23" s="72"/>
      <c r="M23" s="72"/>
      <c r="N23" s="10"/>
      <c r="O23" s="10"/>
      <c r="P23" s="10">
        <v>12</v>
      </c>
      <c r="Q23" s="10">
        <v>1</v>
      </c>
      <c r="R23" s="10"/>
      <c r="S23" s="54">
        <f t="shared" si="0"/>
        <v>90</v>
      </c>
      <c r="T23" s="56"/>
      <c r="U23" s="57"/>
      <c r="V23" s="59"/>
      <c r="W23" s="8">
        <f t="shared" si="1"/>
        <v>3</v>
      </c>
      <c r="X23" s="5">
        <f t="shared" si="2"/>
        <v>90</v>
      </c>
      <c r="Y23" s="5">
        <f t="shared" si="3"/>
        <v>16</v>
      </c>
      <c r="Z23" s="5">
        <v>8</v>
      </c>
      <c r="AA23" s="5">
        <v>8</v>
      </c>
      <c r="AB23" s="5"/>
      <c r="AC23" s="5">
        <v>74</v>
      </c>
      <c r="AD23" s="5">
        <f t="shared" si="4"/>
        <v>0</v>
      </c>
      <c r="AE23" s="10"/>
      <c r="AF23" s="10"/>
      <c r="AG23" s="10"/>
      <c r="AH23" s="5"/>
      <c r="AI23" s="5"/>
      <c r="AJ23" s="5"/>
      <c r="AK23" s="5"/>
      <c r="AL23" s="5"/>
      <c r="AM23" s="5"/>
      <c r="AN23" s="5"/>
      <c r="AO23" s="10"/>
      <c r="AP23" s="10"/>
      <c r="AQ23" s="10"/>
      <c r="AR23" s="10"/>
      <c r="AS23" s="10"/>
      <c r="AT23" s="10">
        <v>1</v>
      </c>
      <c r="AU23" s="10"/>
      <c r="AV23" s="10"/>
      <c r="AW23" s="10"/>
      <c r="AX23" s="10">
        <v>1</v>
      </c>
      <c r="AY23" s="114" t="s">
        <v>188</v>
      </c>
      <c r="AZ23" s="114"/>
      <c r="BA23" s="114"/>
      <c r="BB23" s="114"/>
      <c r="BC23" s="114"/>
      <c r="BD23" s="114"/>
    </row>
    <row r="24" spans="1:56" ht="36.75" customHeight="1">
      <c r="A24" s="5">
        <v>6</v>
      </c>
      <c r="B24" s="69" t="s">
        <v>74</v>
      </c>
      <c r="C24" s="69"/>
      <c r="D24" s="69"/>
      <c r="E24" s="72" t="s">
        <v>182</v>
      </c>
      <c r="F24" s="72"/>
      <c r="G24" s="72"/>
      <c r="H24" s="72"/>
      <c r="I24" s="72"/>
      <c r="J24" s="72"/>
      <c r="K24" s="72"/>
      <c r="L24" s="72"/>
      <c r="M24" s="72"/>
      <c r="N24" s="10"/>
      <c r="O24" s="10"/>
      <c r="P24" s="10">
        <v>12</v>
      </c>
      <c r="Q24" s="10">
        <v>1</v>
      </c>
      <c r="R24" s="10"/>
      <c r="S24" s="54">
        <f t="shared" si="0"/>
        <v>90</v>
      </c>
      <c r="T24" s="56"/>
      <c r="U24" s="57"/>
      <c r="V24" s="59"/>
      <c r="W24" s="8">
        <f t="shared" si="1"/>
        <v>3</v>
      </c>
      <c r="X24" s="5">
        <f t="shared" si="2"/>
        <v>90</v>
      </c>
      <c r="Y24" s="5">
        <f t="shared" si="3"/>
        <v>16</v>
      </c>
      <c r="Z24" s="5">
        <v>8</v>
      </c>
      <c r="AA24" s="5">
        <v>8</v>
      </c>
      <c r="AB24" s="5"/>
      <c r="AC24" s="5">
        <v>74</v>
      </c>
      <c r="AD24" s="5">
        <f t="shared" si="4"/>
        <v>0</v>
      </c>
      <c r="AE24" s="10"/>
      <c r="AF24" s="10"/>
      <c r="AG24" s="10"/>
      <c r="AH24" s="5"/>
      <c r="AI24" s="5"/>
      <c r="AJ24" s="5"/>
      <c r="AK24" s="5"/>
      <c r="AL24" s="5"/>
      <c r="AM24" s="5"/>
      <c r="AN24" s="5"/>
      <c r="AO24" s="10"/>
      <c r="AP24" s="10"/>
      <c r="AQ24" s="10"/>
      <c r="AR24" s="10"/>
      <c r="AS24" s="10"/>
      <c r="AT24" s="10">
        <v>1</v>
      </c>
      <c r="AU24" s="10"/>
      <c r="AV24" s="10"/>
      <c r="AW24" s="10"/>
      <c r="AX24" s="10"/>
      <c r="AY24" s="114" t="s">
        <v>183</v>
      </c>
      <c r="AZ24" s="114"/>
      <c r="BA24" s="114"/>
      <c r="BB24" s="114"/>
      <c r="BC24" s="114"/>
      <c r="BD24" s="114"/>
    </row>
    <row r="25" spans="1:56" ht="37.5" customHeight="1">
      <c r="A25" s="5">
        <v>7</v>
      </c>
      <c r="B25" s="69" t="s">
        <v>75</v>
      </c>
      <c r="C25" s="69"/>
      <c r="D25" s="69"/>
      <c r="E25" s="72" t="s">
        <v>173</v>
      </c>
      <c r="F25" s="72"/>
      <c r="G25" s="72"/>
      <c r="H25" s="72"/>
      <c r="I25" s="72"/>
      <c r="J25" s="72"/>
      <c r="K25" s="72"/>
      <c r="L25" s="72"/>
      <c r="M25" s="72"/>
      <c r="N25" s="10"/>
      <c r="O25" s="10"/>
      <c r="P25" s="10">
        <v>12</v>
      </c>
      <c r="Q25" s="10">
        <v>1</v>
      </c>
      <c r="R25" s="10"/>
      <c r="S25" s="54">
        <f t="shared" si="0"/>
        <v>90</v>
      </c>
      <c r="T25" s="56"/>
      <c r="U25" s="57"/>
      <c r="V25" s="59"/>
      <c r="W25" s="8">
        <f t="shared" si="1"/>
        <v>3</v>
      </c>
      <c r="X25" s="5">
        <f t="shared" si="2"/>
        <v>90</v>
      </c>
      <c r="Y25" s="5">
        <f t="shared" si="3"/>
        <v>16</v>
      </c>
      <c r="Z25" s="5">
        <v>8</v>
      </c>
      <c r="AA25" s="5">
        <v>8</v>
      </c>
      <c r="AB25" s="5"/>
      <c r="AC25" s="5">
        <v>74</v>
      </c>
      <c r="AD25" s="5">
        <f t="shared" si="4"/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v>1</v>
      </c>
      <c r="AU25" s="10"/>
      <c r="AV25" s="10"/>
      <c r="AW25" s="10"/>
      <c r="AX25" s="10"/>
      <c r="AY25" s="114" t="s">
        <v>171</v>
      </c>
      <c r="AZ25" s="114"/>
      <c r="BA25" s="114"/>
      <c r="BB25" s="114"/>
      <c r="BC25" s="114"/>
      <c r="BD25" s="114"/>
    </row>
    <row r="26" spans="1:56" ht="38.25" customHeight="1">
      <c r="A26" s="5">
        <v>8</v>
      </c>
      <c r="B26" s="69" t="s">
        <v>75</v>
      </c>
      <c r="C26" s="69"/>
      <c r="D26" s="69"/>
      <c r="E26" s="72" t="s">
        <v>92</v>
      </c>
      <c r="F26" s="72"/>
      <c r="G26" s="72"/>
      <c r="H26" s="72"/>
      <c r="I26" s="72"/>
      <c r="J26" s="72"/>
      <c r="K26" s="72"/>
      <c r="L26" s="72"/>
      <c r="M26" s="72"/>
      <c r="N26" s="10"/>
      <c r="O26" s="10"/>
      <c r="P26" s="10">
        <v>12</v>
      </c>
      <c r="Q26" s="10">
        <v>1</v>
      </c>
      <c r="R26" s="10"/>
      <c r="S26" s="54">
        <f t="shared" si="0"/>
        <v>90</v>
      </c>
      <c r="T26" s="56"/>
      <c r="U26" s="57"/>
      <c r="V26" s="59"/>
      <c r="W26" s="8"/>
      <c r="X26" s="5"/>
      <c r="Y26" s="5"/>
      <c r="Z26" s="10"/>
      <c r="AA26" s="10"/>
      <c r="AB26" s="10"/>
      <c r="AC26" s="10"/>
      <c r="AD26" s="5"/>
      <c r="AE26" s="10"/>
      <c r="AF26" s="10"/>
      <c r="AG26" s="10"/>
      <c r="AH26" s="10">
        <v>3</v>
      </c>
      <c r="AI26" s="5">
        <v>90</v>
      </c>
      <c r="AJ26" s="5">
        <v>16</v>
      </c>
      <c r="AK26" s="5">
        <v>8</v>
      </c>
      <c r="AL26" s="5">
        <v>8</v>
      </c>
      <c r="AM26" s="5"/>
      <c r="AN26" s="5">
        <v>74</v>
      </c>
      <c r="AO26" s="10"/>
      <c r="AP26" s="10"/>
      <c r="AQ26" s="10"/>
      <c r="AR26" s="10"/>
      <c r="AS26" s="10"/>
      <c r="AT26" s="10">
        <v>2</v>
      </c>
      <c r="AU26" s="10"/>
      <c r="AV26" s="10"/>
      <c r="AW26" s="10"/>
      <c r="AX26" s="10">
        <v>0.5</v>
      </c>
      <c r="AY26" s="114" t="s">
        <v>189</v>
      </c>
      <c r="AZ26" s="114"/>
      <c r="BA26" s="114"/>
      <c r="BB26" s="114"/>
      <c r="BC26" s="114"/>
      <c r="BD26" s="114"/>
    </row>
    <row r="27" spans="1:56" ht="36.75" customHeight="1">
      <c r="A27" s="5">
        <v>9</v>
      </c>
      <c r="B27" s="69" t="s">
        <v>74</v>
      </c>
      <c r="C27" s="69"/>
      <c r="D27" s="69"/>
      <c r="E27" s="72" t="s">
        <v>126</v>
      </c>
      <c r="F27" s="72"/>
      <c r="G27" s="72"/>
      <c r="H27" s="72"/>
      <c r="I27" s="72"/>
      <c r="J27" s="72"/>
      <c r="K27" s="72"/>
      <c r="L27" s="72"/>
      <c r="M27" s="72"/>
      <c r="N27" s="10"/>
      <c r="O27" s="10"/>
      <c r="P27" s="10">
        <v>12</v>
      </c>
      <c r="Q27" s="10">
        <v>1</v>
      </c>
      <c r="R27" s="10"/>
      <c r="S27" s="54">
        <f t="shared" si="0"/>
        <v>135</v>
      </c>
      <c r="T27" s="56"/>
      <c r="U27" s="57"/>
      <c r="V27" s="59"/>
      <c r="W27" s="3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aca="true" t="shared" si="5" ref="AH27:AH32">AI27/30</f>
        <v>4.5</v>
      </c>
      <c r="AI27" s="5">
        <f aca="true" t="shared" si="6" ref="AI27:AI32">AJ27+AN27</f>
        <v>135</v>
      </c>
      <c r="AJ27" s="5">
        <v>20</v>
      </c>
      <c r="AK27" s="5">
        <v>8</v>
      </c>
      <c r="AL27" s="5">
        <v>12</v>
      </c>
      <c r="AM27" s="5"/>
      <c r="AN27" s="5">
        <v>115</v>
      </c>
      <c r="AO27" s="10">
        <f aca="true" t="shared" si="7" ref="AO27:AO32">AP27+AQ27</f>
        <v>0</v>
      </c>
      <c r="AP27" s="10"/>
      <c r="AQ27" s="10"/>
      <c r="AR27" s="10"/>
      <c r="AS27" s="10" t="s">
        <v>77</v>
      </c>
      <c r="AT27" s="10"/>
      <c r="AU27" s="10"/>
      <c r="AV27" s="10"/>
      <c r="AW27" s="10"/>
      <c r="AX27" s="10">
        <v>0.5</v>
      </c>
      <c r="AY27" s="69" t="s">
        <v>202</v>
      </c>
      <c r="AZ27" s="69"/>
      <c r="BA27" s="69"/>
      <c r="BB27" s="69"/>
      <c r="BC27" s="69"/>
      <c r="BD27" s="69"/>
    </row>
    <row r="28" spans="1:56" ht="36" customHeight="1">
      <c r="A28" s="5">
        <v>10</v>
      </c>
      <c r="B28" s="69" t="s">
        <v>74</v>
      </c>
      <c r="C28" s="69"/>
      <c r="D28" s="69"/>
      <c r="E28" s="72" t="s">
        <v>93</v>
      </c>
      <c r="F28" s="72"/>
      <c r="G28" s="72"/>
      <c r="H28" s="72"/>
      <c r="I28" s="72"/>
      <c r="J28" s="72"/>
      <c r="K28" s="72"/>
      <c r="L28" s="72"/>
      <c r="M28" s="72"/>
      <c r="N28" s="10"/>
      <c r="O28" s="10"/>
      <c r="P28" s="10">
        <v>12</v>
      </c>
      <c r="Q28" s="10">
        <v>1</v>
      </c>
      <c r="R28" s="10"/>
      <c r="S28" s="54">
        <f t="shared" si="0"/>
        <v>60</v>
      </c>
      <c r="T28" s="56"/>
      <c r="U28" s="57"/>
      <c r="V28" s="59"/>
      <c r="W28" s="3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f t="shared" si="5"/>
        <v>2</v>
      </c>
      <c r="AI28" s="5">
        <f t="shared" si="6"/>
        <v>60</v>
      </c>
      <c r="AJ28" s="5">
        <f>AK28+AL28</f>
        <v>2</v>
      </c>
      <c r="AK28" s="5">
        <v>2</v>
      </c>
      <c r="AL28" s="5"/>
      <c r="AM28" s="5"/>
      <c r="AN28" s="5">
        <v>58</v>
      </c>
      <c r="AO28" s="10">
        <f t="shared" si="7"/>
        <v>0</v>
      </c>
      <c r="AP28" s="10"/>
      <c r="AQ28" s="10"/>
      <c r="AR28" s="10"/>
      <c r="AS28" s="10"/>
      <c r="AT28" s="10"/>
      <c r="AU28" s="10"/>
      <c r="AV28" s="10"/>
      <c r="AW28" s="10"/>
      <c r="AX28" s="10">
        <v>0.5</v>
      </c>
      <c r="AY28" s="114" t="s">
        <v>190</v>
      </c>
      <c r="AZ28" s="114"/>
      <c r="BA28" s="114"/>
      <c r="BB28" s="114"/>
      <c r="BC28" s="114"/>
      <c r="BD28" s="114"/>
    </row>
    <row r="29" spans="1:56" ht="39" customHeight="1">
      <c r="A29" s="5">
        <v>11</v>
      </c>
      <c r="B29" s="69" t="s">
        <v>74</v>
      </c>
      <c r="C29" s="69"/>
      <c r="D29" s="69"/>
      <c r="E29" s="72" t="s">
        <v>179</v>
      </c>
      <c r="F29" s="72"/>
      <c r="G29" s="72"/>
      <c r="H29" s="72"/>
      <c r="I29" s="72"/>
      <c r="J29" s="72"/>
      <c r="K29" s="72"/>
      <c r="L29" s="72"/>
      <c r="M29" s="72"/>
      <c r="N29" s="10"/>
      <c r="O29" s="10"/>
      <c r="P29" s="10">
        <v>12</v>
      </c>
      <c r="Q29" s="10">
        <v>1</v>
      </c>
      <c r="R29" s="10"/>
      <c r="S29" s="54">
        <f t="shared" si="0"/>
        <v>60</v>
      </c>
      <c r="T29" s="56"/>
      <c r="U29" s="57"/>
      <c r="V29" s="59"/>
      <c r="W29" s="37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f t="shared" si="5"/>
        <v>2</v>
      </c>
      <c r="AI29" s="5">
        <f t="shared" si="6"/>
        <v>60</v>
      </c>
      <c r="AJ29" s="5">
        <f>AK29+AL29</f>
        <v>2</v>
      </c>
      <c r="AK29" s="5">
        <v>2</v>
      </c>
      <c r="AL29" s="5"/>
      <c r="AM29" s="5"/>
      <c r="AN29" s="5">
        <v>58</v>
      </c>
      <c r="AO29" s="10">
        <f t="shared" si="7"/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14" t="s">
        <v>148</v>
      </c>
      <c r="AZ29" s="114"/>
      <c r="BA29" s="114"/>
      <c r="BB29" s="114"/>
      <c r="BC29" s="114"/>
      <c r="BD29" s="114"/>
    </row>
    <row r="30" spans="1:56" ht="39" customHeight="1">
      <c r="A30" s="5">
        <v>12</v>
      </c>
      <c r="B30" s="69" t="s">
        <v>74</v>
      </c>
      <c r="C30" s="69"/>
      <c r="D30" s="69"/>
      <c r="E30" s="72" t="s">
        <v>174</v>
      </c>
      <c r="F30" s="72"/>
      <c r="G30" s="72"/>
      <c r="H30" s="72"/>
      <c r="I30" s="72"/>
      <c r="J30" s="72"/>
      <c r="K30" s="72"/>
      <c r="L30" s="72"/>
      <c r="M30" s="72"/>
      <c r="N30" s="10"/>
      <c r="O30" s="10"/>
      <c r="P30" s="10">
        <v>12</v>
      </c>
      <c r="Q30" s="10">
        <v>1</v>
      </c>
      <c r="R30" s="10"/>
      <c r="S30" s="54">
        <f t="shared" si="0"/>
        <v>60</v>
      </c>
      <c r="T30" s="56"/>
      <c r="U30" s="57"/>
      <c r="V30" s="59"/>
      <c r="W30" s="3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>
        <f t="shared" si="5"/>
        <v>2</v>
      </c>
      <c r="AI30" s="5">
        <f t="shared" si="6"/>
        <v>60</v>
      </c>
      <c r="AJ30" s="5">
        <f>AK30+AL30</f>
        <v>2</v>
      </c>
      <c r="AK30" s="5">
        <v>2</v>
      </c>
      <c r="AL30" s="5"/>
      <c r="AM30" s="5"/>
      <c r="AN30" s="5">
        <v>58</v>
      </c>
      <c r="AO30" s="10">
        <f t="shared" si="7"/>
        <v>0</v>
      </c>
      <c r="AP30" s="10"/>
      <c r="AQ30" s="10"/>
      <c r="AR30" s="10"/>
      <c r="AS30" s="10"/>
      <c r="AT30" s="10"/>
      <c r="AU30" s="10"/>
      <c r="AV30" s="10"/>
      <c r="AW30" s="10"/>
      <c r="AX30" s="10">
        <v>0.5</v>
      </c>
      <c r="AY30" s="114" t="s">
        <v>163</v>
      </c>
      <c r="AZ30" s="114"/>
      <c r="BA30" s="114"/>
      <c r="BB30" s="114"/>
      <c r="BC30" s="114"/>
      <c r="BD30" s="114"/>
    </row>
    <row r="31" spans="1:56" ht="34.5" customHeight="1">
      <c r="A31" s="5">
        <v>13</v>
      </c>
      <c r="B31" s="69" t="s">
        <v>74</v>
      </c>
      <c r="C31" s="69"/>
      <c r="D31" s="69"/>
      <c r="E31" s="71" t="s">
        <v>149</v>
      </c>
      <c r="F31" s="71"/>
      <c r="G31" s="71"/>
      <c r="H31" s="71"/>
      <c r="I31" s="71"/>
      <c r="J31" s="71"/>
      <c r="K31" s="71"/>
      <c r="L31" s="71"/>
      <c r="M31" s="71"/>
      <c r="N31" s="5"/>
      <c r="O31" s="5"/>
      <c r="P31" s="5">
        <v>12</v>
      </c>
      <c r="Q31" s="5">
        <v>1</v>
      </c>
      <c r="R31" s="5"/>
      <c r="S31" s="54">
        <f>X31+AI31</f>
        <v>90</v>
      </c>
      <c r="T31" s="56"/>
      <c r="U31" s="54"/>
      <c r="V31" s="56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0">
        <f t="shared" si="5"/>
        <v>3</v>
      </c>
      <c r="AI31" s="5">
        <f t="shared" si="6"/>
        <v>90</v>
      </c>
      <c r="AJ31" s="5">
        <f>AK31+AL31</f>
        <v>16</v>
      </c>
      <c r="AK31" s="5">
        <v>8</v>
      </c>
      <c r="AL31" s="5">
        <v>8</v>
      </c>
      <c r="AM31" s="5"/>
      <c r="AN31" s="5">
        <v>74</v>
      </c>
      <c r="AO31" s="10">
        <f t="shared" si="7"/>
        <v>0</v>
      </c>
      <c r="AP31" s="5"/>
      <c r="AQ31" s="5"/>
      <c r="AR31" s="5"/>
      <c r="AS31" s="5"/>
      <c r="AT31" s="5">
        <v>2</v>
      </c>
      <c r="AU31" s="5"/>
      <c r="AV31" s="5"/>
      <c r="AW31" s="5"/>
      <c r="AX31" s="5"/>
      <c r="AY31" s="114" t="s">
        <v>150</v>
      </c>
      <c r="AZ31" s="114"/>
      <c r="BA31" s="114"/>
      <c r="BB31" s="114"/>
      <c r="BC31" s="114"/>
      <c r="BD31" s="114"/>
    </row>
    <row r="32" spans="1:56" ht="39" customHeight="1">
      <c r="A32" s="5">
        <v>14</v>
      </c>
      <c r="B32" s="114" t="s">
        <v>75</v>
      </c>
      <c r="C32" s="114"/>
      <c r="D32" s="114"/>
      <c r="E32" s="72" t="s">
        <v>196</v>
      </c>
      <c r="F32" s="72"/>
      <c r="G32" s="72"/>
      <c r="H32" s="72"/>
      <c r="I32" s="72"/>
      <c r="J32" s="72"/>
      <c r="K32" s="72"/>
      <c r="L32" s="72"/>
      <c r="M32" s="72"/>
      <c r="N32" s="10"/>
      <c r="O32" s="10"/>
      <c r="P32" s="10">
        <v>12</v>
      </c>
      <c r="Q32" s="10">
        <v>1</v>
      </c>
      <c r="R32" s="10"/>
      <c r="S32" s="54">
        <f>X32+AI32</f>
        <v>45</v>
      </c>
      <c r="T32" s="56"/>
      <c r="U32" s="57"/>
      <c r="V32" s="59"/>
      <c r="W32" s="3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f t="shared" si="5"/>
        <v>1.5</v>
      </c>
      <c r="AI32" s="5">
        <f t="shared" si="6"/>
        <v>45</v>
      </c>
      <c r="AJ32" s="5">
        <f>AK32+AL32</f>
        <v>6</v>
      </c>
      <c r="AK32" s="5">
        <v>6</v>
      </c>
      <c r="AL32" s="5"/>
      <c r="AM32" s="5"/>
      <c r="AN32" s="5">
        <v>39</v>
      </c>
      <c r="AO32" s="10">
        <f t="shared" si="7"/>
        <v>0</v>
      </c>
      <c r="AP32" s="10"/>
      <c r="AQ32" s="10"/>
      <c r="AR32" s="10"/>
      <c r="AS32" s="34"/>
      <c r="AT32" s="34"/>
      <c r="AU32" s="10"/>
      <c r="AV32" s="10"/>
      <c r="AW32" s="10"/>
      <c r="AX32" s="10">
        <v>0.5</v>
      </c>
      <c r="AY32" s="114" t="s">
        <v>195</v>
      </c>
      <c r="AZ32" s="114"/>
      <c r="BA32" s="114"/>
      <c r="BB32" s="114"/>
      <c r="BC32" s="114"/>
      <c r="BD32" s="114"/>
    </row>
    <row r="33" spans="1:56" ht="25.5" customHeight="1">
      <c r="A33" s="5"/>
      <c r="B33" s="69"/>
      <c r="C33" s="69"/>
      <c r="D33" s="69"/>
      <c r="E33" s="71" t="s">
        <v>30</v>
      </c>
      <c r="F33" s="71"/>
      <c r="G33" s="71"/>
      <c r="H33" s="71"/>
      <c r="I33" s="71"/>
      <c r="J33" s="71"/>
      <c r="K33" s="71"/>
      <c r="L33" s="71"/>
      <c r="M33" s="71"/>
      <c r="N33" s="5"/>
      <c r="O33" s="5"/>
      <c r="P33" s="5"/>
      <c r="Q33" s="5"/>
      <c r="R33" s="5"/>
      <c r="S33" s="54"/>
      <c r="T33" s="56"/>
      <c r="U33" s="54"/>
      <c r="V33" s="56"/>
      <c r="W33" s="40">
        <f aca="true" t="shared" si="8" ref="W33:AR33">SUM(W19:W32)</f>
        <v>23</v>
      </c>
      <c r="X33" s="40">
        <f t="shared" si="8"/>
        <v>690</v>
      </c>
      <c r="Y33" s="40">
        <f t="shared" si="8"/>
        <v>104</v>
      </c>
      <c r="Z33" s="40">
        <f t="shared" si="8"/>
        <v>48</v>
      </c>
      <c r="AA33" s="40">
        <f t="shared" si="8"/>
        <v>56</v>
      </c>
      <c r="AB33" s="40">
        <f t="shared" si="8"/>
        <v>0</v>
      </c>
      <c r="AC33" s="40">
        <f t="shared" si="8"/>
        <v>616</v>
      </c>
      <c r="AD33" s="40">
        <f t="shared" si="8"/>
        <v>0</v>
      </c>
      <c r="AE33" s="40">
        <f t="shared" si="8"/>
        <v>0</v>
      </c>
      <c r="AF33" s="40">
        <f t="shared" si="8"/>
        <v>0</v>
      </c>
      <c r="AG33" s="40">
        <f t="shared" si="8"/>
        <v>0</v>
      </c>
      <c r="AH33" s="40">
        <f t="shared" si="8"/>
        <v>22</v>
      </c>
      <c r="AI33" s="40">
        <f t="shared" si="8"/>
        <v>660</v>
      </c>
      <c r="AJ33" s="40">
        <f t="shared" si="8"/>
        <v>100</v>
      </c>
      <c r="AK33" s="40">
        <f t="shared" si="8"/>
        <v>48</v>
      </c>
      <c r="AL33" s="40">
        <f t="shared" si="8"/>
        <v>52</v>
      </c>
      <c r="AM33" s="40">
        <f t="shared" si="8"/>
        <v>0</v>
      </c>
      <c r="AN33" s="40">
        <f t="shared" si="8"/>
        <v>542</v>
      </c>
      <c r="AO33" s="40">
        <f t="shared" si="8"/>
        <v>0</v>
      </c>
      <c r="AP33" s="40">
        <f t="shared" si="8"/>
        <v>0</v>
      </c>
      <c r="AQ33" s="40">
        <f t="shared" si="8"/>
        <v>0</v>
      </c>
      <c r="AR33" s="40">
        <f t="shared" si="8"/>
        <v>0</v>
      </c>
      <c r="AS33" s="36" t="s">
        <v>224</v>
      </c>
      <c r="AT33" s="36" t="s">
        <v>225</v>
      </c>
      <c r="AU33" s="5"/>
      <c r="AV33" s="5"/>
      <c r="AW33" s="5"/>
      <c r="AX33" s="5">
        <f>SUM(AX19:AX32)</f>
        <v>4.5</v>
      </c>
      <c r="AY33" s="69"/>
      <c r="AZ33" s="69"/>
      <c r="BA33" s="69"/>
      <c r="BB33" s="69"/>
      <c r="BC33" s="69"/>
      <c r="BD33" s="69"/>
    </row>
    <row r="34" spans="1:51" ht="6.75" customHeight="1">
      <c r="A34" s="2"/>
      <c r="B34" s="2"/>
      <c r="C34" s="2"/>
      <c r="D34" s="2"/>
      <c r="E34" s="113"/>
      <c r="F34" s="113"/>
      <c r="G34" s="113"/>
      <c r="H34" s="113"/>
      <c r="I34" s="113"/>
      <c r="J34" s="113"/>
      <c r="K34" s="113"/>
      <c r="L34" s="113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6" s="41" customFormat="1" ht="12" customHeight="1">
      <c r="A35" s="21"/>
      <c r="B35" s="22"/>
      <c r="C35" s="21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4"/>
      <c r="X35" s="24"/>
      <c r="Y35" s="21"/>
      <c r="Z35" s="21"/>
      <c r="AA35" s="21"/>
      <c r="AB35" s="21"/>
      <c r="AC35" s="21"/>
      <c r="AD35" s="21"/>
      <c r="AE35" s="22"/>
      <c r="AF35" s="21"/>
      <c r="AG35" s="21"/>
      <c r="AH35" s="25"/>
      <c r="AI35" s="25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6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 s="41" customFormat="1" ht="12" customHeight="1">
      <c r="A36" s="21"/>
      <c r="B36" s="21"/>
      <c r="C36" s="23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4"/>
      <c r="X36" s="24"/>
      <c r="Y36" s="21"/>
      <c r="Z36" s="21"/>
      <c r="AA36" s="21"/>
      <c r="AB36" s="21"/>
      <c r="AC36" s="21"/>
      <c r="AD36" s="21"/>
      <c r="AE36" s="21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26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6" s="11" customFormat="1" ht="12" customHeight="1">
      <c r="A37" s="21"/>
      <c r="B37" s="21"/>
      <c r="C37" s="23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4"/>
      <c r="X37" s="24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6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1" s="39" customFormat="1" ht="12.75">
      <c r="A38" s="23"/>
      <c r="B38" s="23"/>
      <c r="C38" s="23"/>
      <c r="D38" s="23"/>
      <c r="E38" s="23" t="s">
        <v>207</v>
      </c>
      <c r="F38" s="23"/>
      <c r="G38" s="23"/>
      <c r="H38" s="23"/>
      <c r="I38" s="23"/>
      <c r="J38" s="23"/>
      <c r="K38" s="23"/>
      <c r="L38" s="23"/>
      <c r="M38" s="23"/>
      <c r="N38" s="38" t="s">
        <v>227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s="39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 t="s">
        <v>228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ht="12.75">
      <c r="A40" s="2"/>
      <c r="B40" s="2"/>
      <c r="C40" s="2"/>
      <c r="D40" s="2"/>
      <c r="E40" s="111"/>
      <c r="F40" s="111"/>
      <c r="G40" s="111"/>
      <c r="H40" s="111"/>
      <c r="I40" s="111"/>
      <c r="J40" s="111"/>
      <c r="K40" s="111"/>
      <c r="L40" s="111"/>
      <c r="M40" s="111"/>
      <c r="N40" s="7" t="s">
        <v>229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6" t="s">
        <v>226</v>
      </c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</sheetData>
  <sheetProtection/>
  <mergeCells count="127">
    <mergeCell ref="U24:V24"/>
    <mergeCell ref="AY20:BD20"/>
    <mergeCell ref="S33:T33"/>
    <mergeCell ref="U33:V33"/>
    <mergeCell ref="S21:T21"/>
    <mergeCell ref="U21:V21"/>
    <mergeCell ref="S22:T22"/>
    <mergeCell ref="U22:V22"/>
    <mergeCell ref="S23:T23"/>
    <mergeCell ref="U23:V23"/>
    <mergeCell ref="S24:T24"/>
    <mergeCell ref="A18:BD18"/>
    <mergeCell ref="B19:D19"/>
    <mergeCell ref="E19:M19"/>
    <mergeCell ref="AY19:BD19"/>
    <mergeCell ref="S19:T19"/>
    <mergeCell ref="U19:V19"/>
    <mergeCell ref="S20:T20"/>
    <mergeCell ref="U20:V20"/>
    <mergeCell ref="AY21:BD21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14:A17"/>
    <mergeCell ref="B14:D17"/>
    <mergeCell ref="E14:M17"/>
    <mergeCell ref="N14:O16"/>
    <mergeCell ref="P14:P17"/>
    <mergeCell ref="AF8:AI8"/>
    <mergeCell ref="Z16:AB16"/>
    <mergeCell ref="Q14:R16"/>
    <mergeCell ref="W14:AG14"/>
    <mergeCell ref="AH14:AR14"/>
    <mergeCell ref="AP15:AR16"/>
    <mergeCell ref="AX8:BA8"/>
    <mergeCell ref="AJ8:AN8"/>
    <mergeCell ref="AO8:AR8"/>
    <mergeCell ref="AS8:AW8"/>
    <mergeCell ref="AJ16:AJ17"/>
    <mergeCell ref="S17:T17"/>
    <mergeCell ref="U17:V17"/>
    <mergeCell ref="AS14:AV16"/>
    <mergeCell ref="AC15:AC17"/>
    <mergeCell ref="AD15:AD17"/>
    <mergeCell ref="AE15:AG16"/>
    <mergeCell ref="AH15:AH17"/>
    <mergeCell ref="AI15:AI17"/>
    <mergeCell ref="S14:V16"/>
    <mergeCell ref="Y15:AB15"/>
    <mergeCell ref="U26:V26"/>
    <mergeCell ref="AX14:AX17"/>
    <mergeCell ref="AY14:BD17"/>
    <mergeCell ref="W15:W17"/>
    <mergeCell ref="X15:X17"/>
    <mergeCell ref="AK16:AM16"/>
    <mergeCell ref="AW14:AW17"/>
    <mergeCell ref="AJ15:AM15"/>
    <mergeCell ref="AN15:AN17"/>
    <mergeCell ref="AO15:AO17"/>
    <mergeCell ref="AY28:BD28"/>
    <mergeCell ref="S27:T27"/>
    <mergeCell ref="U27:V27"/>
    <mergeCell ref="S28:T28"/>
    <mergeCell ref="U28:V28"/>
    <mergeCell ref="Y16:Y17"/>
    <mergeCell ref="AY26:BD26"/>
    <mergeCell ref="S25:T25"/>
    <mergeCell ref="U25:V25"/>
    <mergeCell ref="S26:T26"/>
    <mergeCell ref="B25:D25"/>
    <mergeCell ref="E25:M25"/>
    <mergeCell ref="AY25:BD25"/>
    <mergeCell ref="B26:D26"/>
    <mergeCell ref="E26:M26"/>
    <mergeCell ref="AY30:BD30"/>
    <mergeCell ref="S29:T29"/>
    <mergeCell ref="U29:V29"/>
    <mergeCell ref="S30:T30"/>
    <mergeCell ref="U30:V30"/>
    <mergeCell ref="B27:D27"/>
    <mergeCell ref="E27:M27"/>
    <mergeCell ref="AY27:BD27"/>
    <mergeCell ref="B28:D28"/>
    <mergeCell ref="E28:M28"/>
    <mergeCell ref="B31:D31"/>
    <mergeCell ref="E31:M31"/>
    <mergeCell ref="AY31:BD31"/>
    <mergeCell ref="S31:T31"/>
    <mergeCell ref="U31:V31"/>
    <mergeCell ref="B29:D29"/>
    <mergeCell ref="E29:M29"/>
    <mergeCell ref="AY29:BD29"/>
    <mergeCell ref="B30:D30"/>
    <mergeCell ref="E30:M30"/>
    <mergeCell ref="E33:M33"/>
    <mergeCell ref="AF36:AN36"/>
    <mergeCell ref="AO36:AP36"/>
    <mergeCell ref="AY33:BD33"/>
    <mergeCell ref="E34:M34"/>
    <mergeCell ref="B32:D32"/>
    <mergeCell ref="E32:M32"/>
    <mergeCell ref="AY32:BD32"/>
    <mergeCell ref="S32:T32"/>
    <mergeCell ref="U32:V32"/>
    <mergeCell ref="B20:D20"/>
    <mergeCell ref="E20:M20"/>
    <mergeCell ref="B24:D24"/>
    <mergeCell ref="E24:M24"/>
    <mergeCell ref="B21:D21"/>
    <mergeCell ref="E21:M21"/>
    <mergeCell ref="E40:M40"/>
    <mergeCell ref="AY24:BD24"/>
    <mergeCell ref="B22:D22"/>
    <mergeCell ref="E22:M22"/>
    <mergeCell ref="AY22:BD22"/>
    <mergeCell ref="B23:D23"/>
    <mergeCell ref="E23:M23"/>
    <mergeCell ref="AY23:BD23"/>
    <mergeCell ref="AQ36:AS36"/>
    <mergeCell ref="B33:D33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0"/>
  <sheetViews>
    <sheetView zoomScale="110" zoomScaleNormal="110" zoomScalePageLayoutView="0" workbookViewId="0" topLeftCell="A31">
      <selection activeCell="A36" sqref="A36:IV3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221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69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204</v>
      </c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  <c r="Z10" s="20"/>
      <c r="AA10" s="20"/>
      <c r="AB10" s="20"/>
      <c r="AC10" s="20"/>
      <c r="AD10" s="20"/>
      <c r="AE10" s="20" t="s">
        <v>204</v>
      </c>
      <c r="AF10" s="20" t="s">
        <v>204</v>
      </c>
      <c r="AG10" s="20" t="s">
        <v>204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25.5" customHeight="1">
      <c r="A19" s="5">
        <v>1</v>
      </c>
      <c r="B19" s="69" t="s">
        <v>74</v>
      </c>
      <c r="C19" s="69"/>
      <c r="D19" s="69"/>
      <c r="E19" s="71" t="s">
        <v>165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>X19+AI19</f>
        <v>135</v>
      </c>
      <c r="T19" s="56"/>
      <c r="U19" s="54"/>
      <c r="V19" s="56"/>
      <c r="W19" s="8">
        <f>X19/30</f>
        <v>3.5</v>
      </c>
      <c r="X19" s="5">
        <v>105</v>
      </c>
      <c r="Y19" s="5">
        <f>Z19+AA19</f>
        <v>20</v>
      </c>
      <c r="Z19" s="5">
        <v>8</v>
      </c>
      <c r="AA19" s="5">
        <v>12</v>
      </c>
      <c r="AB19" s="5"/>
      <c r="AC19" s="5">
        <v>115</v>
      </c>
      <c r="AD19" s="5">
        <f>AE19+AF19</f>
        <v>0</v>
      </c>
      <c r="AE19" s="5"/>
      <c r="AF19" s="5"/>
      <c r="AG19" s="5"/>
      <c r="AH19" s="5">
        <v>1</v>
      </c>
      <c r="AI19" s="5">
        <v>30</v>
      </c>
      <c r="AJ19" s="5">
        <v>12</v>
      </c>
      <c r="AK19" s="5">
        <v>8</v>
      </c>
      <c r="AL19" s="5">
        <v>8</v>
      </c>
      <c r="AM19" s="5"/>
      <c r="AN19" s="5"/>
      <c r="AO19" s="5"/>
      <c r="AP19" s="5"/>
      <c r="AQ19" s="5"/>
      <c r="AR19" s="5"/>
      <c r="AS19" s="5" t="s">
        <v>77</v>
      </c>
      <c r="AT19" s="5"/>
      <c r="AU19" s="5"/>
      <c r="AV19" s="5"/>
      <c r="AW19" s="5"/>
      <c r="AX19" s="5">
        <v>0.5</v>
      </c>
      <c r="AY19" s="69" t="s">
        <v>164</v>
      </c>
      <c r="AZ19" s="69"/>
      <c r="BA19" s="69"/>
      <c r="BB19" s="69"/>
      <c r="BC19" s="69"/>
      <c r="BD19" s="69"/>
    </row>
    <row r="20" spans="1:56" ht="36" customHeight="1">
      <c r="A20" s="5">
        <v>2</v>
      </c>
      <c r="B20" s="69" t="s">
        <v>74</v>
      </c>
      <c r="C20" s="69"/>
      <c r="D20" s="69"/>
      <c r="E20" s="121" t="s">
        <v>106</v>
      </c>
      <c r="F20" s="122"/>
      <c r="G20" s="122"/>
      <c r="H20" s="122"/>
      <c r="I20" s="122"/>
      <c r="J20" s="122"/>
      <c r="K20" s="122"/>
      <c r="L20" s="122"/>
      <c r="M20" s="123"/>
      <c r="N20" s="10"/>
      <c r="O20" s="10"/>
      <c r="P20" s="10">
        <v>12</v>
      </c>
      <c r="Q20" s="10">
        <v>1</v>
      </c>
      <c r="R20" s="10"/>
      <c r="S20" s="54">
        <f aca="true" t="shared" si="0" ref="S20:S31">X20+AI20</f>
        <v>135</v>
      </c>
      <c r="T20" s="56"/>
      <c r="U20" s="57"/>
      <c r="V20" s="59"/>
      <c r="W20" s="8">
        <f aca="true" t="shared" si="1" ref="W20:W25">X20/30</f>
        <v>3</v>
      </c>
      <c r="X20" s="5">
        <f aca="true" t="shared" si="2" ref="X20:X25">Y20+AC20</f>
        <v>90</v>
      </c>
      <c r="Y20" s="5">
        <f aca="true" t="shared" si="3" ref="Y20:Y25">Z20+AA20</f>
        <v>8</v>
      </c>
      <c r="Z20" s="5">
        <v>4</v>
      </c>
      <c r="AA20" s="5">
        <v>4</v>
      </c>
      <c r="AB20" s="5"/>
      <c r="AC20" s="5">
        <v>82</v>
      </c>
      <c r="AD20" s="5">
        <f aca="true" t="shared" si="4" ref="AD20:AD25">AE20+AF20</f>
        <v>0</v>
      </c>
      <c r="AE20" s="10"/>
      <c r="AF20" s="10"/>
      <c r="AG20" s="10"/>
      <c r="AH20" s="5">
        <v>1.5</v>
      </c>
      <c r="AI20" s="5">
        <v>45</v>
      </c>
      <c r="AJ20" s="5">
        <v>12</v>
      </c>
      <c r="AK20" s="5">
        <v>4</v>
      </c>
      <c r="AL20" s="5">
        <v>8</v>
      </c>
      <c r="AM20" s="5"/>
      <c r="AN20" s="5">
        <v>33</v>
      </c>
      <c r="AO20" s="10"/>
      <c r="AP20" s="10"/>
      <c r="AQ20" s="10"/>
      <c r="AR20" s="10"/>
      <c r="AS20" s="10" t="s">
        <v>77</v>
      </c>
      <c r="AT20" s="10"/>
      <c r="AU20" s="10"/>
      <c r="AV20" s="10"/>
      <c r="AW20" s="10"/>
      <c r="AX20" s="10">
        <v>0.5</v>
      </c>
      <c r="AY20" s="57" t="s">
        <v>102</v>
      </c>
      <c r="AZ20" s="58"/>
      <c r="BA20" s="58"/>
      <c r="BB20" s="58"/>
      <c r="BC20" s="58"/>
      <c r="BD20" s="59"/>
    </row>
    <row r="21" spans="1:56" ht="25.5" customHeight="1">
      <c r="A21" s="5">
        <v>3</v>
      </c>
      <c r="B21" s="69" t="s">
        <v>74</v>
      </c>
      <c r="C21" s="69"/>
      <c r="D21" s="69"/>
      <c r="E21" s="72" t="s">
        <v>121</v>
      </c>
      <c r="F21" s="72"/>
      <c r="G21" s="72"/>
      <c r="H21" s="72"/>
      <c r="I21" s="72"/>
      <c r="J21" s="72"/>
      <c r="K21" s="72"/>
      <c r="L21" s="72"/>
      <c r="M21" s="72"/>
      <c r="N21" s="10"/>
      <c r="O21" s="10"/>
      <c r="P21" s="10">
        <v>12</v>
      </c>
      <c r="Q21" s="10">
        <v>1</v>
      </c>
      <c r="R21" s="10"/>
      <c r="S21" s="54">
        <f t="shared" si="0"/>
        <v>135</v>
      </c>
      <c r="T21" s="56"/>
      <c r="U21" s="57"/>
      <c r="V21" s="59"/>
      <c r="W21" s="8">
        <f t="shared" si="1"/>
        <v>4.5</v>
      </c>
      <c r="X21" s="5">
        <f t="shared" si="2"/>
        <v>135</v>
      </c>
      <c r="Y21" s="5">
        <f t="shared" si="3"/>
        <v>20</v>
      </c>
      <c r="Z21" s="5">
        <v>8</v>
      </c>
      <c r="AA21" s="5">
        <v>12</v>
      </c>
      <c r="AB21" s="5"/>
      <c r="AC21" s="5">
        <v>115</v>
      </c>
      <c r="AD21" s="5">
        <f t="shared" si="4"/>
        <v>0</v>
      </c>
      <c r="AE21" s="10"/>
      <c r="AF21" s="10"/>
      <c r="AG21" s="10"/>
      <c r="AH21" s="5"/>
      <c r="AI21" s="5"/>
      <c r="AJ21" s="5"/>
      <c r="AK21" s="5"/>
      <c r="AL21" s="5"/>
      <c r="AM21" s="5"/>
      <c r="AN21" s="5"/>
      <c r="AO21" s="10"/>
      <c r="AP21" s="10"/>
      <c r="AQ21" s="10"/>
      <c r="AR21" s="10"/>
      <c r="AS21" s="10" t="s">
        <v>76</v>
      </c>
      <c r="AT21" s="10"/>
      <c r="AU21" s="10"/>
      <c r="AV21" s="10"/>
      <c r="AW21" s="10"/>
      <c r="AX21" s="10">
        <v>1</v>
      </c>
      <c r="AY21" s="114" t="s">
        <v>120</v>
      </c>
      <c r="AZ21" s="114"/>
      <c r="BA21" s="114"/>
      <c r="BB21" s="114"/>
      <c r="BC21" s="114"/>
      <c r="BD21" s="114"/>
    </row>
    <row r="22" spans="1:56" ht="25.5" customHeight="1">
      <c r="A22" s="5">
        <v>4</v>
      </c>
      <c r="B22" s="69" t="s">
        <v>74</v>
      </c>
      <c r="C22" s="69"/>
      <c r="D22" s="69"/>
      <c r="E22" s="72" t="s">
        <v>96</v>
      </c>
      <c r="F22" s="72"/>
      <c r="G22" s="72"/>
      <c r="H22" s="72"/>
      <c r="I22" s="72"/>
      <c r="J22" s="72"/>
      <c r="K22" s="72"/>
      <c r="L22" s="72"/>
      <c r="M22" s="72"/>
      <c r="N22" s="10"/>
      <c r="O22" s="10"/>
      <c r="P22" s="10">
        <v>12</v>
      </c>
      <c r="Q22" s="10">
        <v>1</v>
      </c>
      <c r="R22" s="10"/>
      <c r="S22" s="54">
        <f t="shared" si="0"/>
        <v>135</v>
      </c>
      <c r="T22" s="56"/>
      <c r="U22" s="57"/>
      <c r="V22" s="59"/>
      <c r="W22" s="8">
        <f t="shared" si="1"/>
        <v>3</v>
      </c>
      <c r="X22" s="5">
        <f t="shared" si="2"/>
        <v>90</v>
      </c>
      <c r="Y22" s="5">
        <f t="shared" si="3"/>
        <v>8</v>
      </c>
      <c r="Z22" s="5">
        <v>4</v>
      </c>
      <c r="AA22" s="5">
        <v>4</v>
      </c>
      <c r="AB22" s="5"/>
      <c r="AC22" s="5">
        <v>82</v>
      </c>
      <c r="AD22" s="5">
        <f t="shared" si="4"/>
        <v>0</v>
      </c>
      <c r="AE22" s="10"/>
      <c r="AF22" s="10"/>
      <c r="AG22" s="10"/>
      <c r="AH22" s="5">
        <v>1.5</v>
      </c>
      <c r="AI22" s="5">
        <v>45</v>
      </c>
      <c r="AJ22" s="5">
        <v>12</v>
      </c>
      <c r="AK22" s="5">
        <v>4</v>
      </c>
      <c r="AL22" s="5">
        <v>8</v>
      </c>
      <c r="AM22" s="5"/>
      <c r="AN22" s="5">
        <v>33</v>
      </c>
      <c r="AO22" s="10"/>
      <c r="AP22" s="10"/>
      <c r="AQ22" s="10"/>
      <c r="AR22" s="10"/>
      <c r="AS22" s="10" t="s">
        <v>77</v>
      </c>
      <c r="AT22" s="10"/>
      <c r="AU22" s="10"/>
      <c r="AV22" s="10"/>
      <c r="AW22" s="10"/>
      <c r="AX22" s="10"/>
      <c r="AY22" s="114" t="s">
        <v>191</v>
      </c>
      <c r="AZ22" s="114"/>
      <c r="BA22" s="114"/>
      <c r="BB22" s="114"/>
      <c r="BC22" s="114"/>
      <c r="BD22" s="114"/>
    </row>
    <row r="23" spans="1:56" ht="36" customHeight="1">
      <c r="A23" s="5">
        <v>5</v>
      </c>
      <c r="B23" s="69" t="s">
        <v>74</v>
      </c>
      <c r="C23" s="69"/>
      <c r="D23" s="69"/>
      <c r="E23" s="121" t="s">
        <v>100</v>
      </c>
      <c r="F23" s="122"/>
      <c r="G23" s="122"/>
      <c r="H23" s="122"/>
      <c r="I23" s="122"/>
      <c r="J23" s="122"/>
      <c r="K23" s="122"/>
      <c r="L23" s="122"/>
      <c r="M23" s="123"/>
      <c r="N23" s="10"/>
      <c r="O23" s="10"/>
      <c r="P23" s="10">
        <v>12</v>
      </c>
      <c r="Q23" s="10">
        <v>1</v>
      </c>
      <c r="R23" s="10"/>
      <c r="S23" s="54">
        <f t="shared" si="0"/>
        <v>90</v>
      </c>
      <c r="T23" s="56"/>
      <c r="U23" s="57"/>
      <c r="V23" s="59"/>
      <c r="W23" s="8">
        <f t="shared" si="1"/>
        <v>3</v>
      </c>
      <c r="X23" s="5">
        <f t="shared" si="2"/>
        <v>90</v>
      </c>
      <c r="Y23" s="5">
        <f t="shared" si="3"/>
        <v>16</v>
      </c>
      <c r="Z23" s="5">
        <v>8</v>
      </c>
      <c r="AA23" s="5">
        <v>8</v>
      </c>
      <c r="AB23" s="5"/>
      <c r="AC23" s="5">
        <v>74</v>
      </c>
      <c r="AD23" s="5">
        <f t="shared" si="4"/>
        <v>0</v>
      </c>
      <c r="AE23" s="10"/>
      <c r="AF23" s="10"/>
      <c r="AG23" s="10"/>
      <c r="AH23" s="5"/>
      <c r="AI23" s="5"/>
      <c r="AJ23" s="5"/>
      <c r="AK23" s="5"/>
      <c r="AL23" s="5"/>
      <c r="AM23" s="5"/>
      <c r="AN23" s="5"/>
      <c r="AO23" s="10"/>
      <c r="AP23" s="10"/>
      <c r="AQ23" s="10"/>
      <c r="AR23" s="10"/>
      <c r="AS23" s="10"/>
      <c r="AT23" s="10">
        <v>1</v>
      </c>
      <c r="AU23" s="10"/>
      <c r="AV23" s="10"/>
      <c r="AW23" s="10"/>
      <c r="AX23" s="10"/>
      <c r="AY23" s="57" t="s">
        <v>101</v>
      </c>
      <c r="AZ23" s="58"/>
      <c r="BA23" s="58"/>
      <c r="BB23" s="58"/>
      <c r="BC23" s="58"/>
      <c r="BD23" s="59"/>
    </row>
    <row r="24" spans="1:56" ht="39.75" customHeight="1">
      <c r="A24" s="5">
        <v>6</v>
      </c>
      <c r="B24" s="69" t="s">
        <v>74</v>
      </c>
      <c r="C24" s="69"/>
      <c r="D24" s="69"/>
      <c r="E24" s="72" t="s">
        <v>180</v>
      </c>
      <c r="F24" s="72"/>
      <c r="G24" s="72"/>
      <c r="H24" s="72"/>
      <c r="I24" s="72"/>
      <c r="J24" s="72"/>
      <c r="K24" s="72"/>
      <c r="L24" s="72"/>
      <c r="M24" s="72"/>
      <c r="N24" s="10"/>
      <c r="O24" s="10"/>
      <c r="P24" s="10">
        <v>12</v>
      </c>
      <c r="Q24" s="10">
        <v>1</v>
      </c>
      <c r="R24" s="10"/>
      <c r="S24" s="54">
        <f t="shared" si="0"/>
        <v>90</v>
      </c>
      <c r="T24" s="56"/>
      <c r="U24" s="57"/>
      <c r="V24" s="59"/>
      <c r="W24" s="8">
        <f t="shared" si="1"/>
        <v>3</v>
      </c>
      <c r="X24" s="5">
        <f t="shared" si="2"/>
        <v>90</v>
      </c>
      <c r="Y24" s="5">
        <v>16</v>
      </c>
      <c r="Z24" s="5">
        <v>8</v>
      </c>
      <c r="AA24" s="5">
        <v>8</v>
      </c>
      <c r="AB24" s="5"/>
      <c r="AC24" s="5">
        <v>74</v>
      </c>
      <c r="AD24" s="5">
        <f t="shared" si="4"/>
        <v>0</v>
      </c>
      <c r="AE24" s="10"/>
      <c r="AF24" s="10"/>
      <c r="AG24" s="10"/>
      <c r="AH24" s="5"/>
      <c r="AI24" s="5"/>
      <c r="AJ24" s="5"/>
      <c r="AK24" s="5"/>
      <c r="AL24" s="5"/>
      <c r="AM24" s="5"/>
      <c r="AN24" s="5"/>
      <c r="AO24" s="10"/>
      <c r="AP24" s="10"/>
      <c r="AQ24" s="10"/>
      <c r="AR24" s="10"/>
      <c r="AS24" s="10"/>
      <c r="AT24" s="10">
        <v>1</v>
      </c>
      <c r="AU24" s="10"/>
      <c r="AV24" s="10"/>
      <c r="AW24" s="10"/>
      <c r="AX24" s="10"/>
      <c r="AY24" s="114" t="s">
        <v>181</v>
      </c>
      <c r="AZ24" s="114"/>
      <c r="BA24" s="114"/>
      <c r="BB24" s="114"/>
      <c r="BC24" s="114"/>
      <c r="BD24" s="114"/>
    </row>
    <row r="25" spans="1:56" ht="25.5" customHeight="1">
      <c r="A25" s="5">
        <v>7</v>
      </c>
      <c r="B25" s="69" t="s">
        <v>75</v>
      </c>
      <c r="C25" s="69"/>
      <c r="D25" s="69"/>
      <c r="E25" s="72" t="s">
        <v>175</v>
      </c>
      <c r="F25" s="72"/>
      <c r="G25" s="72"/>
      <c r="H25" s="72"/>
      <c r="I25" s="72"/>
      <c r="J25" s="72"/>
      <c r="K25" s="72"/>
      <c r="L25" s="72"/>
      <c r="M25" s="72"/>
      <c r="N25" s="10"/>
      <c r="O25" s="10"/>
      <c r="P25" s="10">
        <v>12</v>
      </c>
      <c r="Q25" s="10">
        <v>1</v>
      </c>
      <c r="R25" s="10"/>
      <c r="S25" s="54">
        <f t="shared" si="0"/>
        <v>90</v>
      </c>
      <c r="T25" s="56"/>
      <c r="U25" s="57"/>
      <c r="V25" s="59"/>
      <c r="W25" s="8">
        <f t="shared" si="1"/>
        <v>3</v>
      </c>
      <c r="X25" s="5">
        <f t="shared" si="2"/>
        <v>90</v>
      </c>
      <c r="Y25" s="5">
        <f t="shared" si="3"/>
        <v>16</v>
      </c>
      <c r="Z25" s="5">
        <v>8</v>
      </c>
      <c r="AA25" s="5">
        <v>8</v>
      </c>
      <c r="AB25" s="5"/>
      <c r="AC25" s="5">
        <v>74</v>
      </c>
      <c r="AD25" s="5">
        <f t="shared" si="4"/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v>1</v>
      </c>
      <c r="AU25" s="10"/>
      <c r="AV25" s="10"/>
      <c r="AW25" s="10"/>
      <c r="AX25" s="10">
        <v>0.5</v>
      </c>
      <c r="AY25" s="114" t="s">
        <v>176</v>
      </c>
      <c r="AZ25" s="114"/>
      <c r="BA25" s="114"/>
      <c r="BB25" s="114"/>
      <c r="BC25" s="114"/>
      <c r="BD25" s="114"/>
    </row>
    <row r="26" spans="1:56" ht="25.5" customHeight="1">
      <c r="A26" s="5">
        <v>8</v>
      </c>
      <c r="B26" s="69" t="s">
        <v>75</v>
      </c>
      <c r="C26" s="69"/>
      <c r="D26" s="69"/>
      <c r="E26" s="72" t="s">
        <v>91</v>
      </c>
      <c r="F26" s="72"/>
      <c r="G26" s="72"/>
      <c r="H26" s="72"/>
      <c r="I26" s="72"/>
      <c r="J26" s="72"/>
      <c r="K26" s="72"/>
      <c r="L26" s="72"/>
      <c r="M26" s="72"/>
      <c r="N26" s="10"/>
      <c r="O26" s="10"/>
      <c r="P26" s="10">
        <v>12</v>
      </c>
      <c r="Q26" s="10">
        <v>1</v>
      </c>
      <c r="R26" s="10"/>
      <c r="S26" s="54">
        <f t="shared" si="0"/>
        <v>90</v>
      </c>
      <c r="T26" s="56"/>
      <c r="U26" s="57"/>
      <c r="V26" s="59"/>
      <c r="W26" s="8">
        <v>0</v>
      </c>
      <c r="X26" s="5">
        <v>0</v>
      </c>
      <c r="Y26" s="5"/>
      <c r="Z26" s="10"/>
      <c r="AA26" s="10"/>
      <c r="AB26" s="10"/>
      <c r="AC26" s="10"/>
      <c r="AD26" s="5"/>
      <c r="AE26" s="10"/>
      <c r="AF26" s="10"/>
      <c r="AG26" s="10"/>
      <c r="AH26" s="10">
        <v>3</v>
      </c>
      <c r="AI26" s="5">
        <v>90</v>
      </c>
      <c r="AJ26" s="5">
        <v>16</v>
      </c>
      <c r="AK26" s="5">
        <v>8</v>
      </c>
      <c r="AL26" s="5">
        <v>8</v>
      </c>
      <c r="AM26" s="5"/>
      <c r="AN26" s="5">
        <v>74</v>
      </c>
      <c r="AO26" s="10"/>
      <c r="AP26" s="10"/>
      <c r="AQ26" s="10"/>
      <c r="AR26" s="10"/>
      <c r="AS26" s="10"/>
      <c r="AT26" s="10">
        <v>2</v>
      </c>
      <c r="AU26" s="10"/>
      <c r="AV26" s="10"/>
      <c r="AW26" s="10"/>
      <c r="AX26" s="10">
        <v>1</v>
      </c>
      <c r="AY26" s="114" t="s">
        <v>188</v>
      </c>
      <c r="AZ26" s="114"/>
      <c r="BA26" s="114"/>
      <c r="BB26" s="114"/>
      <c r="BC26" s="114"/>
      <c r="BD26" s="114"/>
    </row>
    <row r="27" spans="1:56" ht="25.5" customHeight="1">
      <c r="A27" s="5">
        <v>9</v>
      </c>
      <c r="B27" s="69" t="s">
        <v>74</v>
      </c>
      <c r="C27" s="69"/>
      <c r="D27" s="69"/>
      <c r="E27" s="72" t="s">
        <v>126</v>
      </c>
      <c r="F27" s="72"/>
      <c r="G27" s="72"/>
      <c r="H27" s="72"/>
      <c r="I27" s="72"/>
      <c r="J27" s="72"/>
      <c r="K27" s="72"/>
      <c r="L27" s="72"/>
      <c r="M27" s="72"/>
      <c r="N27" s="10"/>
      <c r="O27" s="10"/>
      <c r="P27" s="10">
        <v>12</v>
      </c>
      <c r="Q27" s="10">
        <v>1</v>
      </c>
      <c r="R27" s="10"/>
      <c r="S27" s="54">
        <f t="shared" si="0"/>
        <v>135</v>
      </c>
      <c r="T27" s="56"/>
      <c r="U27" s="57"/>
      <c r="V27" s="59"/>
      <c r="W27" s="3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aca="true" t="shared" si="5" ref="AH27:AH32">AI27/30</f>
        <v>4.5</v>
      </c>
      <c r="AI27" s="5">
        <f>AJ27+AN27</f>
        <v>135</v>
      </c>
      <c r="AJ27" s="5">
        <v>20</v>
      </c>
      <c r="AK27" s="5">
        <v>8</v>
      </c>
      <c r="AL27" s="5">
        <v>12</v>
      </c>
      <c r="AM27" s="5"/>
      <c r="AN27" s="5">
        <v>115</v>
      </c>
      <c r="AO27" s="10">
        <f aca="true" t="shared" si="6" ref="AO27:AO32">AP27+AQ27</f>
        <v>0</v>
      </c>
      <c r="AP27" s="10"/>
      <c r="AQ27" s="10"/>
      <c r="AR27" s="10"/>
      <c r="AS27" s="10" t="s">
        <v>77</v>
      </c>
      <c r="AT27" s="10"/>
      <c r="AU27" s="10"/>
      <c r="AV27" s="10"/>
      <c r="AW27" s="10"/>
      <c r="AX27" s="10"/>
      <c r="AY27" s="69" t="s">
        <v>146</v>
      </c>
      <c r="AZ27" s="69"/>
      <c r="BA27" s="69"/>
      <c r="BB27" s="69"/>
      <c r="BC27" s="69"/>
      <c r="BD27" s="69"/>
    </row>
    <row r="28" spans="1:56" ht="25.5" customHeight="1">
      <c r="A28" s="5">
        <v>10</v>
      </c>
      <c r="B28" s="69" t="s">
        <v>74</v>
      </c>
      <c r="C28" s="69"/>
      <c r="D28" s="69"/>
      <c r="E28" s="72" t="s">
        <v>90</v>
      </c>
      <c r="F28" s="72"/>
      <c r="G28" s="72"/>
      <c r="H28" s="72"/>
      <c r="I28" s="72"/>
      <c r="J28" s="72"/>
      <c r="K28" s="72"/>
      <c r="L28" s="72"/>
      <c r="M28" s="72"/>
      <c r="N28" s="10"/>
      <c r="O28" s="10"/>
      <c r="P28" s="10">
        <v>12</v>
      </c>
      <c r="Q28" s="10">
        <v>1</v>
      </c>
      <c r="R28" s="10"/>
      <c r="S28" s="54">
        <f t="shared" si="0"/>
        <v>60</v>
      </c>
      <c r="T28" s="56"/>
      <c r="U28" s="57"/>
      <c r="V28" s="59"/>
      <c r="W28" s="3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f t="shared" si="5"/>
        <v>2</v>
      </c>
      <c r="AI28" s="5">
        <f>AJ28+AN28</f>
        <v>60</v>
      </c>
      <c r="AJ28" s="5">
        <f>AK28+AL28</f>
        <v>2</v>
      </c>
      <c r="AK28" s="5">
        <v>2</v>
      </c>
      <c r="AL28" s="5"/>
      <c r="AM28" s="5"/>
      <c r="AN28" s="5">
        <v>58</v>
      </c>
      <c r="AO28" s="10">
        <f t="shared" si="6"/>
        <v>0</v>
      </c>
      <c r="AP28" s="10"/>
      <c r="AQ28" s="10"/>
      <c r="AR28" s="10"/>
      <c r="AS28" s="10"/>
      <c r="AT28" s="10"/>
      <c r="AU28" s="10"/>
      <c r="AV28" s="10"/>
      <c r="AW28" s="10"/>
      <c r="AX28" s="10">
        <v>0.5</v>
      </c>
      <c r="AY28" s="114" t="s">
        <v>189</v>
      </c>
      <c r="AZ28" s="114"/>
      <c r="BA28" s="114"/>
      <c r="BB28" s="114"/>
      <c r="BC28" s="114"/>
      <c r="BD28" s="114"/>
    </row>
    <row r="29" spans="1:56" ht="25.5" customHeight="1">
      <c r="A29" s="5">
        <v>11</v>
      </c>
      <c r="B29" s="69" t="s">
        <v>74</v>
      </c>
      <c r="C29" s="69"/>
      <c r="D29" s="69"/>
      <c r="E29" s="72" t="s">
        <v>122</v>
      </c>
      <c r="F29" s="72"/>
      <c r="G29" s="72"/>
      <c r="H29" s="72"/>
      <c r="I29" s="72"/>
      <c r="J29" s="72"/>
      <c r="K29" s="72"/>
      <c r="L29" s="72"/>
      <c r="M29" s="72"/>
      <c r="N29" s="10"/>
      <c r="O29" s="10"/>
      <c r="P29" s="10">
        <v>12</v>
      </c>
      <c r="Q29" s="10">
        <v>1</v>
      </c>
      <c r="R29" s="10"/>
      <c r="S29" s="54">
        <f t="shared" si="0"/>
        <v>60</v>
      </c>
      <c r="T29" s="56"/>
      <c r="U29" s="57"/>
      <c r="V29" s="59"/>
      <c r="W29" s="37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f t="shared" si="5"/>
        <v>2</v>
      </c>
      <c r="AI29" s="5">
        <f>AJ29+AN29</f>
        <v>60</v>
      </c>
      <c r="AJ29" s="5">
        <f>AK29+AL29</f>
        <v>2</v>
      </c>
      <c r="AK29" s="5">
        <v>2</v>
      </c>
      <c r="AL29" s="5"/>
      <c r="AM29" s="5"/>
      <c r="AN29" s="5">
        <v>58</v>
      </c>
      <c r="AO29" s="10">
        <f t="shared" si="6"/>
        <v>0</v>
      </c>
      <c r="AP29" s="10"/>
      <c r="AQ29" s="10"/>
      <c r="AR29" s="10"/>
      <c r="AS29" s="10"/>
      <c r="AT29" s="10"/>
      <c r="AU29" s="10"/>
      <c r="AV29" s="10"/>
      <c r="AW29" s="10"/>
      <c r="AX29" s="10">
        <v>0.5</v>
      </c>
      <c r="AY29" s="114" t="s">
        <v>123</v>
      </c>
      <c r="AZ29" s="114"/>
      <c r="BA29" s="114"/>
      <c r="BB29" s="114"/>
      <c r="BC29" s="114"/>
      <c r="BD29" s="114"/>
    </row>
    <row r="30" spans="1:56" ht="25.5" customHeight="1">
      <c r="A30" s="5">
        <v>12</v>
      </c>
      <c r="B30" s="69" t="s">
        <v>74</v>
      </c>
      <c r="C30" s="69"/>
      <c r="D30" s="69"/>
      <c r="E30" s="72" t="s">
        <v>167</v>
      </c>
      <c r="F30" s="72"/>
      <c r="G30" s="72"/>
      <c r="H30" s="72"/>
      <c r="I30" s="72"/>
      <c r="J30" s="72"/>
      <c r="K30" s="72"/>
      <c r="L30" s="72"/>
      <c r="M30" s="72"/>
      <c r="N30" s="10"/>
      <c r="O30" s="10"/>
      <c r="P30" s="10">
        <v>12</v>
      </c>
      <c r="Q30" s="10">
        <v>1</v>
      </c>
      <c r="R30" s="10"/>
      <c r="S30" s="54">
        <f t="shared" si="0"/>
        <v>60</v>
      </c>
      <c r="T30" s="56"/>
      <c r="U30" s="57"/>
      <c r="V30" s="59"/>
      <c r="W30" s="3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>
        <f t="shared" si="5"/>
        <v>2</v>
      </c>
      <c r="AI30" s="5">
        <f>AJ30+AN30</f>
        <v>60</v>
      </c>
      <c r="AJ30" s="5">
        <f>AK30+AL30</f>
        <v>2</v>
      </c>
      <c r="AK30" s="5">
        <v>2</v>
      </c>
      <c r="AL30" s="5"/>
      <c r="AM30" s="5"/>
      <c r="AN30" s="5">
        <v>58</v>
      </c>
      <c r="AO30" s="10">
        <f t="shared" si="6"/>
        <v>0</v>
      </c>
      <c r="AP30" s="10"/>
      <c r="AQ30" s="10"/>
      <c r="AR30" s="10"/>
      <c r="AS30" s="10"/>
      <c r="AT30" s="10"/>
      <c r="AU30" s="10"/>
      <c r="AV30" s="10"/>
      <c r="AW30" s="10"/>
      <c r="AX30" s="10">
        <v>0.5</v>
      </c>
      <c r="AY30" s="114" t="s">
        <v>166</v>
      </c>
      <c r="AZ30" s="114"/>
      <c r="BA30" s="114"/>
      <c r="BB30" s="114"/>
      <c r="BC30" s="114"/>
      <c r="BD30" s="114"/>
    </row>
    <row r="31" spans="1:56" ht="36" customHeight="1">
      <c r="A31" s="5">
        <v>13</v>
      </c>
      <c r="B31" s="69" t="s">
        <v>74</v>
      </c>
      <c r="C31" s="69"/>
      <c r="D31" s="69"/>
      <c r="E31" s="121" t="s">
        <v>107</v>
      </c>
      <c r="F31" s="122"/>
      <c r="G31" s="122"/>
      <c r="H31" s="122"/>
      <c r="I31" s="122"/>
      <c r="J31" s="122"/>
      <c r="K31" s="122"/>
      <c r="L31" s="122"/>
      <c r="M31" s="123"/>
      <c r="N31" s="10"/>
      <c r="O31" s="10"/>
      <c r="P31" s="10">
        <v>12</v>
      </c>
      <c r="Q31" s="10">
        <v>1</v>
      </c>
      <c r="R31" s="10"/>
      <c r="S31" s="54">
        <f t="shared" si="0"/>
        <v>90</v>
      </c>
      <c r="T31" s="56"/>
      <c r="U31" s="57"/>
      <c r="V31" s="59"/>
      <c r="W31" s="37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>
        <f t="shared" si="5"/>
        <v>3</v>
      </c>
      <c r="AI31" s="5">
        <f>AJ31+AN31</f>
        <v>90</v>
      </c>
      <c r="AJ31" s="5">
        <f>AK31+AL31</f>
        <v>16</v>
      </c>
      <c r="AK31" s="5">
        <v>8</v>
      </c>
      <c r="AL31" s="5">
        <v>8</v>
      </c>
      <c r="AM31" s="5"/>
      <c r="AN31" s="5">
        <v>74</v>
      </c>
      <c r="AO31" s="10">
        <f t="shared" si="6"/>
        <v>0</v>
      </c>
      <c r="AP31" s="10"/>
      <c r="AQ31" s="10"/>
      <c r="AR31" s="10"/>
      <c r="AS31" s="10"/>
      <c r="AT31" s="10">
        <v>2</v>
      </c>
      <c r="AU31" s="10"/>
      <c r="AV31" s="10"/>
      <c r="AW31" s="10"/>
      <c r="AX31" s="10">
        <v>0.5</v>
      </c>
      <c r="AY31" s="57" t="s">
        <v>103</v>
      </c>
      <c r="AZ31" s="58"/>
      <c r="BA31" s="58"/>
      <c r="BB31" s="58"/>
      <c r="BC31" s="58"/>
      <c r="BD31" s="59"/>
    </row>
    <row r="32" spans="1:56" ht="25.5" customHeight="1">
      <c r="A32" s="5">
        <v>14</v>
      </c>
      <c r="B32" s="69" t="s">
        <v>75</v>
      </c>
      <c r="C32" s="69"/>
      <c r="D32" s="69"/>
      <c r="E32" s="71" t="s">
        <v>177</v>
      </c>
      <c r="F32" s="71"/>
      <c r="G32" s="71"/>
      <c r="H32" s="71"/>
      <c r="I32" s="71"/>
      <c r="J32" s="71"/>
      <c r="K32" s="71"/>
      <c r="L32" s="71"/>
      <c r="M32" s="71"/>
      <c r="N32" s="5"/>
      <c r="O32" s="5"/>
      <c r="P32" s="5">
        <v>12</v>
      </c>
      <c r="Q32" s="5">
        <v>1</v>
      </c>
      <c r="R32" s="5"/>
      <c r="S32" s="54">
        <f>X32+AI32</f>
        <v>45</v>
      </c>
      <c r="T32" s="56"/>
      <c r="U32" s="54"/>
      <c r="V32" s="56"/>
      <c r="W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0">
        <f t="shared" si="5"/>
        <v>1.5</v>
      </c>
      <c r="AI32" s="10">
        <v>45</v>
      </c>
      <c r="AJ32" s="10">
        <v>6</v>
      </c>
      <c r="AK32" s="5">
        <v>6</v>
      </c>
      <c r="AL32" s="5"/>
      <c r="AM32" s="5"/>
      <c r="AN32" s="5">
        <v>39</v>
      </c>
      <c r="AO32" s="10">
        <f t="shared" si="6"/>
        <v>0</v>
      </c>
      <c r="AP32" s="5"/>
      <c r="AQ32" s="5"/>
      <c r="AR32" s="5"/>
      <c r="AS32" s="5"/>
      <c r="AT32" s="5"/>
      <c r="AU32" s="5"/>
      <c r="AV32" s="5"/>
      <c r="AW32" s="5"/>
      <c r="AX32" s="5">
        <v>0.5</v>
      </c>
      <c r="AY32" s="69" t="s">
        <v>172</v>
      </c>
      <c r="AZ32" s="69"/>
      <c r="BA32" s="69"/>
      <c r="BB32" s="69"/>
      <c r="BC32" s="69"/>
      <c r="BD32" s="69"/>
    </row>
    <row r="33" spans="1:56" ht="25.5" customHeight="1">
      <c r="A33" s="5"/>
      <c r="B33" s="69"/>
      <c r="C33" s="69"/>
      <c r="D33" s="69"/>
      <c r="E33" s="71" t="s">
        <v>30</v>
      </c>
      <c r="F33" s="71"/>
      <c r="G33" s="71"/>
      <c r="H33" s="71"/>
      <c r="I33" s="71"/>
      <c r="J33" s="71"/>
      <c r="K33" s="71"/>
      <c r="L33" s="71"/>
      <c r="M33" s="71"/>
      <c r="N33" s="5"/>
      <c r="O33" s="5"/>
      <c r="P33" s="5"/>
      <c r="Q33" s="5"/>
      <c r="R33" s="5"/>
      <c r="S33" s="54"/>
      <c r="T33" s="56"/>
      <c r="U33" s="54"/>
      <c r="V33" s="56"/>
      <c r="W33" s="40">
        <f aca="true" t="shared" si="7" ref="W33:AR33">SUM(W19:W32)</f>
        <v>23</v>
      </c>
      <c r="X33" s="40">
        <f t="shared" si="7"/>
        <v>690</v>
      </c>
      <c r="Y33" s="40">
        <f t="shared" si="7"/>
        <v>104</v>
      </c>
      <c r="Z33" s="40">
        <f t="shared" si="7"/>
        <v>48</v>
      </c>
      <c r="AA33" s="40">
        <f t="shared" si="7"/>
        <v>56</v>
      </c>
      <c r="AB33" s="40">
        <f t="shared" si="7"/>
        <v>0</v>
      </c>
      <c r="AC33" s="40">
        <f t="shared" si="7"/>
        <v>616</v>
      </c>
      <c r="AD33" s="40">
        <f t="shared" si="7"/>
        <v>0</v>
      </c>
      <c r="AE33" s="40">
        <f t="shared" si="7"/>
        <v>0</v>
      </c>
      <c r="AF33" s="40">
        <f t="shared" si="7"/>
        <v>0</v>
      </c>
      <c r="AG33" s="40">
        <f t="shared" si="7"/>
        <v>0</v>
      </c>
      <c r="AH33" s="40">
        <f t="shared" si="7"/>
        <v>22</v>
      </c>
      <c r="AI33" s="40">
        <f t="shared" si="7"/>
        <v>660</v>
      </c>
      <c r="AJ33" s="40">
        <f t="shared" si="7"/>
        <v>100</v>
      </c>
      <c r="AK33" s="40">
        <f t="shared" si="7"/>
        <v>52</v>
      </c>
      <c r="AL33" s="40">
        <f t="shared" si="7"/>
        <v>52</v>
      </c>
      <c r="AM33" s="40">
        <f t="shared" si="7"/>
        <v>0</v>
      </c>
      <c r="AN33" s="40">
        <f t="shared" si="7"/>
        <v>542</v>
      </c>
      <c r="AO33" s="40">
        <f t="shared" si="7"/>
        <v>0</v>
      </c>
      <c r="AP33" s="40">
        <f t="shared" si="7"/>
        <v>0</v>
      </c>
      <c r="AQ33" s="40">
        <f t="shared" si="7"/>
        <v>0</v>
      </c>
      <c r="AR33" s="40">
        <f t="shared" si="7"/>
        <v>0</v>
      </c>
      <c r="AS33" s="36" t="s">
        <v>224</v>
      </c>
      <c r="AT33" s="36" t="s">
        <v>225</v>
      </c>
      <c r="AU33" s="5"/>
      <c r="AV33" s="5"/>
      <c r="AW33" s="5"/>
      <c r="AX33" s="5">
        <f>SUM(AX19:AX32)</f>
        <v>6</v>
      </c>
      <c r="AY33" s="69"/>
      <c r="AZ33" s="69"/>
      <c r="BA33" s="69"/>
      <c r="BB33" s="69"/>
      <c r="BC33" s="69"/>
      <c r="BD33" s="69"/>
    </row>
    <row r="34" spans="1:51" ht="6.75" customHeight="1">
      <c r="A34" s="2"/>
      <c r="B34" s="2"/>
      <c r="C34" s="2"/>
      <c r="D34" s="2"/>
      <c r="E34" s="113"/>
      <c r="F34" s="113"/>
      <c r="G34" s="113"/>
      <c r="H34" s="113"/>
      <c r="I34" s="113"/>
      <c r="J34" s="113"/>
      <c r="K34" s="113"/>
      <c r="L34" s="113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6" s="41" customFormat="1" ht="12" customHeight="1">
      <c r="A35" s="21"/>
      <c r="B35" s="22"/>
      <c r="C35" s="21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4"/>
      <c r="X35" s="24"/>
      <c r="Y35" s="21"/>
      <c r="Z35" s="21"/>
      <c r="AA35" s="21"/>
      <c r="AB35" s="21"/>
      <c r="AC35" s="21"/>
      <c r="AD35" s="21"/>
      <c r="AE35" s="22"/>
      <c r="AF35" s="21"/>
      <c r="AG35" s="21"/>
      <c r="AH35" s="25"/>
      <c r="AI35" s="25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6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 s="11" customFormat="1" ht="12" customHeight="1">
      <c r="A36" s="21"/>
      <c r="B36" s="21"/>
      <c r="C36" s="23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4"/>
      <c r="X36" s="24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6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1" s="39" customFormat="1" ht="12.75">
      <c r="A37" s="23"/>
      <c r="B37" s="23"/>
      <c r="C37" s="23"/>
      <c r="D37" s="23"/>
      <c r="E37" s="23" t="s">
        <v>207</v>
      </c>
      <c r="F37" s="23"/>
      <c r="G37" s="23"/>
      <c r="H37" s="23"/>
      <c r="I37" s="23"/>
      <c r="J37" s="23"/>
      <c r="K37" s="23"/>
      <c r="L37" s="23"/>
      <c r="M37" s="23"/>
      <c r="N37" s="38" t="s">
        <v>227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39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 t="s">
        <v>228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ht="12.75">
      <c r="A39" s="2"/>
      <c r="B39" s="2"/>
      <c r="C39" s="2"/>
      <c r="D39" s="2"/>
      <c r="E39" s="111"/>
      <c r="F39" s="111"/>
      <c r="G39" s="111"/>
      <c r="H39" s="111"/>
      <c r="I39" s="111"/>
      <c r="J39" s="111"/>
      <c r="K39" s="111"/>
      <c r="L39" s="111"/>
      <c r="M39" s="111"/>
      <c r="N39" s="7" t="s">
        <v>229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 t="s">
        <v>226</v>
      </c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</sheetData>
  <sheetProtection/>
  <mergeCells count="124">
    <mergeCell ref="AY20:BD20"/>
    <mergeCell ref="B22:D22"/>
    <mergeCell ref="E22:M22"/>
    <mergeCell ref="AY22:BD22"/>
    <mergeCell ref="B23:D23"/>
    <mergeCell ref="S22:T22"/>
    <mergeCell ref="U22:V22"/>
    <mergeCell ref="S20:T20"/>
    <mergeCell ref="S28:T28"/>
    <mergeCell ref="U28:V28"/>
    <mergeCell ref="S23:T23"/>
    <mergeCell ref="U23:V23"/>
    <mergeCell ref="U20:V20"/>
    <mergeCell ref="B20:D20"/>
    <mergeCell ref="U24:V24"/>
    <mergeCell ref="B25:D25"/>
    <mergeCell ref="E25:M25"/>
    <mergeCell ref="E20:M20"/>
    <mergeCell ref="A18:BD18"/>
    <mergeCell ref="B19:D19"/>
    <mergeCell ref="E19:M19"/>
    <mergeCell ref="AY19:BD19"/>
    <mergeCell ref="S19:T19"/>
    <mergeCell ref="U19:V19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J15:AM15"/>
    <mergeCell ref="AN15:AN17"/>
    <mergeCell ref="AO15:AO17"/>
    <mergeCell ref="AP15:AR16"/>
    <mergeCell ref="AH15:AH17"/>
    <mergeCell ref="AI15:AI17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S17:T17"/>
    <mergeCell ref="U17:V17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AS14:AV16"/>
    <mergeCell ref="AW14:AW17"/>
    <mergeCell ref="AY25:BD25"/>
    <mergeCell ref="B26:D26"/>
    <mergeCell ref="E26:M26"/>
    <mergeCell ref="AY26:BD26"/>
    <mergeCell ref="S25:T25"/>
    <mergeCell ref="U25:V25"/>
    <mergeCell ref="S26:T26"/>
    <mergeCell ref="U26:V26"/>
    <mergeCell ref="S30:T30"/>
    <mergeCell ref="U30:V30"/>
    <mergeCell ref="B27:D27"/>
    <mergeCell ref="E27:M27"/>
    <mergeCell ref="AY27:BD27"/>
    <mergeCell ref="B28:D28"/>
    <mergeCell ref="E28:M28"/>
    <mergeCell ref="AY28:BD28"/>
    <mergeCell ref="S27:T27"/>
    <mergeCell ref="U27:V27"/>
    <mergeCell ref="S31:T31"/>
    <mergeCell ref="U31:V31"/>
    <mergeCell ref="B29:D29"/>
    <mergeCell ref="E29:M29"/>
    <mergeCell ref="AY29:BD29"/>
    <mergeCell ref="B30:D30"/>
    <mergeCell ref="E30:M30"/>
    <mergeCell ref="AY30:BD30"/>
    <mergeCell ref="S29:T29"/>
    <mergeCell ref="U29:V29"/>
    <mergeCell ref="AY32:BD32"/>
    <mergeCell ref="S32:T32"/>
    <mergeCell ref="U32:V32"/>
    <mergeCell ref="B33:D33"/>
    <mergeCell ref="E33:M33"/>
    <mergeCell ref="AY33:BD33"/>
    <mergeCell ref="S33:T33"/>
    <mergeCell ref="U33:V33"/>
    <mergeCell ref="B31:D31"/>
    <mergeCell ref="E31:M31"/>
    <mergeCell ref="AY31:BD31"/>
    <mergeCell ref="E23:M23"/>
    <mergeCell ref="AY23:BD23"/>
    <mergeCell ref="E39:M39"/>
    <mergeCell ref="AY24:BD24"/>
    <mergeCell ref="E34:M34"/>
    <mergeCell ref="B32:D32"/>
    <mergeCell ref="E32:M32"/>
    <mergeCell ref="B24:D24"/>
    <mergeCell ref="E24:M24"/>
    <mergeCell ref="B21:D21"/>
    <mergeCell ref="E21:M21"/>
    <mergeCell ref="AY21:BD21"/>
    <mergeCell ref="S24:T24"/>
    <mergeCell ref="S21:T21"/>
    <mergeCell ref="U21:V21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view="pageBreakPreview" zoomScale="80" zoomScaleNormal="120" zoomScaleSheetLayoutView="80" zoomScalePageLayoutView="0" workbookViewId="0" topLeftCell="A1">
      <selection activeCell="X15" sqref="X15:X17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3.85156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279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280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7.5" customHeight="1">
      <c r="A19" s="5">
        <v>1</v>
      </c>
      <c r="B19" s="69" t="s">
        <v>304</v>
      </c>
      <c r="C19" s="69"/>
      <c r="D19" s="69"/>
      <c r="E19" s="72" t="s">
        <v>94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>
        <v>135</v>
      </c>
      <c r="T19" s="56"/>
      <c r="U19" s="54">
        <v>4</v>
      </c>
      <c r="V19" s="56"/>
      <c r="W19" s="8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250</v>
      </c>
      <c r="AY19" s="58"/>
      <c r="AZ19" s="58"/>
      <c r="BA19" s="58"/>
      <c r="BB19" s="58"/>
      <c r="BC19" s="59"/>
    </row>
    <row r="20" spans="1:55" ht="39" customHeight="1">
      <c r="A20" s="5">
        <v>2</v>
      </c>
      <c r="B20" s="69" t="s">
        <v>305</v>
      </c>
      <c r="C20" s="69"/>
      <c r="D20" s="69"/>
      <c r="E20" s="72" t="s">
        <v>263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>
        <v>135</v>
      </c>
      <c r="T20" s="56"/>
      <c r="U20" s="54">
        <v>4</v>
      </c>
      <c r="V20" s="56"/>
      <c r="W20" s="8"/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251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306</v>
      </c>
      <c r="C21" s="69"/>
      <c r="D21" s="69"/>
      <c r="E21" s="72" t="s">
        <v>170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>
        <v>135</v>
      </c>
      <c r="T21" s="56"/>
      <c r="U21" s="54">
        <v>4</v>
      </c>
      <c r="V21" s="56"/>
      <c r="W21" s="8"/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251</v>
      </c>
      <c r="AY21" s="58"/>
      <c r="AZ21" s="58"/>
      <c r="BA21" s="58"/>
      <c r="BB21" s="58"/>
      <c r="BC21" s="59"/>
    </row>
    <row r="22" spans="1:55" ht="25.5" customHeight="1">
      <c r="A22" s="5">
        <v>4</v>
      </c>
      <c r="B22" s="69" t="s">
        <v>307</v>
      </c>
      <c r="C22" s="69"/>
      <c r="D22" s="69"/>
      <c r="E22" s="71" t="s">
        <v>95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>
        <v>90</v>
      </c>
      <c r="T22" s="56"/>
      <c r="U22" s="54"/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275</v>
      </c>
      <c r="AY22" s="58"/>
      <c r="AZ22" s="58"/>
      <c r="BA22" s="58"/>
      <c r="BB22" s="58"/>
      <c r="BC22" s="59"/>
    </row>
    <row r="23" spans="1:55" ht="42" customHeight="1">
      <c r="A23" s="5">
        <v>5</v>
      </c>
      <c r="B23" s="69" t="s">
        <v>308</v>
      </c>
      <c r="C23" s="69"/>
      <c r="D23" s="69"/>
      <c r="E23" s="70" t="s">
        <v>238</v>
      </c>
      <c r="F23" s="70"/>
      <c r="G23" s="70"/>
      <c r="H23" s="70"/>
      <c r="I23" s="70"/>
      <c r="J23" s="70"/>
      <c r="K23" s="70"/>
      <c r="L23" s="70"/>
      <c r="M23" s="70"/>
      <c r="N23" s="5"/>
      <c r="O23" s="5"/>
      <c r="P23" s="5">
        <v>15</v>
      </c>
      <c r="Q23" s="5">
        <v>1</v>
      </c>
      <c r="R23" s="5"/>
      <c r="S23" s="54">
        <v>90</v>
      </c>
      <c r="T23" s="56"/>
      <c r="U23" s="54"/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4" t="s">
        <v>253</v>
      </c>
      <c r="AY23" s="55"/>
      <c r="AZ23" s="55"/>
      <c r="BA23" s="55"/>
      <c r="BB23" s="55"/>
      <c r="BC23" s="56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>
        <v>585</v>
      </c>
      <c r="T24" s="56"/>
      <c r="U24" s="54">
        <v>12</v>
      </c>
      <c r="V24" s="56"/>
      <c r="W24" s="40"/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271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243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 t="s">
        <v>239</v>
      </c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14:45" ht="12.7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</sheetData>
  <sheetProtection/>
  <mergeCells count="109">
    <mergeCell ref="AB8:AE8"/>
    <mergeCell ref="Q14:R16"/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S17:T17"/>
    <mergeCell ref="AF8:AI8"/>
    <mergeCell ref="AJ8:AN8"/>
    <mergeCell ref="AO8:AR8"/>
    <mergeCell ref="AS8:AW8"/>
    <mergeCell ref="AS14:AV16"/>
    <mergeCell ref="AW14:AW17"/>
    <mergeCell ref="AN15:AN17"/>
    <mergeCell ref="AO15:AO17"/>
    <mergeCell ref="A14:A17"/>
    <mergeCell ref="B14:D17"/>
    <mergeCell ref="E14:M17"/>
    <mergeCell ref="N14:O16"/>
    <mergeCell ref="P14:P17"/>
    <mergeCell ref="AH15:AH17"/>
    <mergeCell ref="S14:V16"/>
    <mergeCell ref="W14:AG14"/>
    <mergeCell ref="AH14:AR14"/>
    <mergeCell ref="AJ15:AM15"/>
    <mergeCell ref="W15:W17"/>
    <mergeCell ref="X15:X17"/>
    <mergeCell ref="Y15:AB15"/>
    <mergeCell ref="AC15:AC17"/>
    <mergeCell ref="AD15:AD17"/>
    <mergeCell ref="AE15:AG16"/>
    <mergeCell ref="U19:V19"/>
    <mergeCell ref="AX19:BC19"/>
    <mergeCell ref="Y16:Y17"/>
    <mergeCell ref="Z16:AB16"/>
    <mergeCell ref="AJ16:AJ17"/>
    <mergeCell ref="AK16:AM16"/>
    <mergeCell ref="AI15:AI17"/>
    <mergeCell ref="U17:V17"/>
    <mergeCell ref="AX14:BC17"/>
    <mergeCell ref="AP15:AR16"/>
    <mergeCell ref="B20:D20"/>
    <mergeCell ref="E20:M20"/>
    <mergeCell ref="S20:T20"/>
    <mergeCell ref="U20:V20"/>
    <mergeCell ref="AX20:BC20"/>
    <mergeCell ref="B21:D21"/>
    <mergeCell ref="E21:M21"/>
    <mergeCell ref="S21:T21"/>
    <mergeCell ref="U21:V21"/>
    <mergeCell ref="AX21:BC21"/>
    <mergeCell ref="E22:M22"/>
    <mergeCell ref="S22:T22"/>
    <mergeCell ref="U22:V22"/>
    <mergeCell ref="AX22:BC22"/>
    <mergeCell ref="B23:D23"/>
    <mergeCell ref="E23:M23"/>
    <mergeCell ref="S23:T23"/>
    <mergeCell ref="U23:V23"/>
    <mergeCell ref="AX23:BC23"/>
    <mergeCell ref="B27:B28"/>
    <mergeCell ref="C27:H28"/>
    <mergeCell ref="I27:J28"/>
    <mergeCell ref="AX24:BC24"/>
    <mergeCell ref="R27:U28"/>
    <mergeCell ref="AE27:AE28"/>
    <mergeCell ref="AF27:AN28"/>
    <mergeCell ref="AO27:AP28"/>
    <mergeCell ref="AQ27:AS28"/>
    <mergeCell ref="E35:V35"/>
    <mergeCell ref="AF31:AN31"/>
    <mergeCell ref="AO31:AP31"/>
    <mergeCell ref="AQ31:AS31"/>
    <mergeCell ref="R29:U29"/>
    <mergeCell ref="AF29:AN29"/>
    <mergeCell ref="AO29:AP29"/>
    <mergeCell ref="AQ29:AS29"/>
    <mergeCell ref="AF30:AN30"/>
    <mergeCell ref="AO30:AP30"/>
    <mergeCell ref="AX8:BA8"/>
    <mergeCell ref="A18:BC18"/>
    <mergeCell ref="B19:D19"/>
    <mergeCell ref="E19:M19"/>
    <mergeCell ref="S19:T19"/>
    <mergeCell ref="B24:D24"/>
    <mergeCell ref="E24:M24"/>
    <mergeCell ref="S24:T24"/>
    <mergeCell ref="U24:V24"/>
    <mergeCell ref="B22:D22"/>
    <mergeCell ref="C29:H29"/>
    <mergeCell ref="I29:J29"/>
    <mergeCell ref="K29:L29"/>
    <mergeCell ref="M29:O29"/>
    <mergeCell ref="P29:Q29"/>
    <mergeCell ref="K27:L28"/>
    <mergeCell ref="M27:O28"/>
    <mergeCell ref="P27:Q28"/>
    <mergeCell ref="AQ30:AS30"/>
    <mergeCell ref="C30:H30"/>
    <mergeCell ref="I30:J30"/>
    <mergeCell ref="K30:L30"/>
    <mergeCell ref="M30:O30"/>
    <mergeCell ref="P30:Q30"/>
    <mergeCell ref="R30:U30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80" zoomScaleNormal="80" zoomScalePageLayoutView="0" workbookViewId="0" topLeftCell="A10">
      <selection activeCell="B23" sqref="B23:D23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4.281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286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24" customHeight="1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280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3.75" customHeight="1">
      <c r="A19" s="5">
        <v>1</v>
      </c>
      <c r="B19" s="69" t="s">
        <v>301</v>
      </c>
      <c r="C19" s="69"/>
      <c r="D19" s="69"/>
      <c r="E19" s="72" t="s">
        <v>240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>
        <v>135</v>
      </c>
      <c r="T19" s="56"/>
      <c r="U19" s="54">
        <v>4</v>
      </c>
      <c r="V19" s="56"/>
      <c r="W19" s="8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276</v>
      </c>
      <c r="AY19" s="58"/>
      <c r="AZ19" s="58"/>
      <c r="BA19" s="58"/>
      <c r="BB19" s="58"/>
      <c r="BC19" s="59"/>
    </row>
    <row r="20" spans="1:55" ht="36" customHeight="1">
      <c r="A20" s="5">
        <v>2</v>
      </c>
      <c r="B20" s="69" t="s">
        <v>302</v>
      </c>
      <c r="C20" s="69"/>
      <c r="D20" s="69"/>
      <c r="E20" s="72" t="s">
        <v>264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>
        <v>135</v>
      </c>
      <c r="T20" s="56"/>
      <c r="U20" s="54">
        <v>4</v>
      </c>
      <c r="V20" s="56"/>
      <c r="W20" s="8"/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276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303</v>
      </c>
      <c r="C21" s="69"/>
      <c r="D21" s="69"/>
      <c r="E21" s="72" t="s">
        <v>265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>
        <v>135</v>
      </c>
      <c r="T21" s="56"/>
      <c r="U21" s="54">
        <v>4</v>
      </c>
      <c r="V21" s="56"/>
      <c r="W21" s="8"/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276</v>
      </c>
      <c r="AY21" s="58"/>
      <c r="AZ21" s="58"/>
      <c r="BA21" s="58"/>
      <c r="BB21" s="58"/>
      <c r="BC21" s="59"/>
    </row>
    <row r="22" spans="1:55" ht="25.5" customHeight="1">
      <c r="A22" s="5">
        <v>4</v>
      </c>
      <c r="B22" s="69" t="s">
        <v>294</v>
      </c>
      <c r="C22" s="69"/>
      <c r="D22" s="69"/>
      <c r="E22" s="71" t="s">
        <v>244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>
        <v>90</v>
      </c>
      <c r="T22" s="56"/>
      <c r="U22" s="54"/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276</v>
      </c>
      <c r="AY22" s="58"/>
      <c r="AZ22" s="58"/>
      <c r="BA22" s="58"/>
      <c r="BB22" s="58"/>
      <c r="BC22" s="59"/>
    </row>
    <row r="23" spans="1:55" ht="42" customHeight="1">
      <c r="A23" s="5">
        <v>5</v>
      </c>
      <c r="B23" s="69" t="s">
        <v>295</v>
      </c>
      <c r="C23" s="69"/>
      <c r="D23" s="69"/>
      <c r="E23" s="70" t="s">
        <v>245</v>
      </c>
      <c r="F23" s="70"/>
      <c r="G23" s="70"/>
      <c r="H23" s="70"/>
      <c r="I23" s="70"/>
      <c r="J23" s="70"/>
      <c r="K23" s="70"/>
      <c r="L23" s="70"/>
      <c r="M23" s="70"/>
      <c r="N23" s="5"/>
      <c r="O23" s="5"/>
      <c r="P23" s="5">
        <v>15</v>
      </c>
      <c r="Q23" s="5">
        <v>1</v>
      </c>
      <c r="R23" s="5"/>
      <c r="S23" s="54">
        <v>90</v>
      </c>
      <c r="T23" s="56"/>
      <c r="U23" s="54"/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7" t="s">
        <v>276</v>
      </c>
      <c r="AY23" s="58"/>
      <c r="AZ23" s="58"/>
      <c r="BA23" s="58"/>
      <c r="BB23" s="58"/>
      <c r="BC23" s="59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>
        <v>585</v>
      </c>
      <c r="T24" s="56"/>
      <c r="U24" s="54">
        <v>12</v>
      </c>
      <c r="V24" s="56"/>
      <c r="W24" s="40"/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270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266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 t="s">
        <v>267</v>
      </c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14:45" ht="12.7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</sheetData>
  <sheetProtection/>
  <mergeCells count="109"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AB8:AE8"/>
    <mergeCell ref="AJ8:AN8"/>
    <mergeCell ref="AO8:AR8"/>
    <mergeCell ref="AS8:AW8"/>
    <mergeCell ref="A14:A17"/>
    <mergeCell ref="B14:D17"/>
    <mergeCell ref="E14:M17"/>
    <mergeCell ref="N14:O16"/>
    <mergeCell ref="P14:P17"/>
    <mergeCell ref="Q14:R16"/>
    <mergeCell ref="S14:V16"/>
    <mergeCell ref="W14:AG14"/>
    <mergeCell ref="AH14:AR14"/>
    <mergeCell ref="AS14:AV16"/>
    <mergeCell ref="AW14:AW17"/>
    <mergeCell ref="AJ15:AM15"/>
    <mergeCell ref="AN15:AN17"/>
    <mergeCell ref="AO15:AO17"/>
    <mergeCell ref="AP15:AR16"/>
    <mergeCell ref="Z16:AB16"/>
    <mergeCell ref="X15:X17"/>
    <mergeCell ref="Y15:AB15"/>
    <mergeCell ref="AC15:AC17"/>
    <mergeCell ref="AD15:AD17"/>
    <mergeCell ref="AE15:AG16"/>
    <mergeCell ref="AH15:AH17"/>
    <mergeCell ref="Y16:Y17"/>
    <mergeCell ref="S17:T17"/>
    <mergeCell ref="U17:V17"/>
    <mergeCell ref="A18:BC18"/>
    <mergeCell ref="B19:D19"/>
    <mergeCell ref="E19:M19"/>
    <mergeCell ref="S19:T19"/>
    <mergeCell ref="U19:V19"/>
    <mergeCell ref="AX19:BC19"/>
    <mergeCell ref="AX14:BC17"/>
    <mergeCell ref="W15:W17"/>
    <mergeCell ref="B20:D20"/>
    <mergeCell ref="E20:M20"/>
    <mergeCell ref="S20:T20"/>
    <mergeCell ref="U20:V20"/>
    <mergeCell ref="AX20:BC20"/>
    <mergeCell ref="B21:D21"/>
    <mergeCell ref="E21:M21"/>
    <mergeCell ref="S21:T21"/>
    <mergeCell ref="U21:V21"/>
    <mergeCell ref="AX21:BC21"/>
    <mergeCell ref="B22:D22"/>
    <mergeCell ref="E22:M22"/>
    <mergeCell ref="S22:T22"/>
    <mergeCell ref="U22:V22"/>
    <mergeCell ref="AX22:BC22"/>
    <mergeCell ref="B23:D23"/>
    <mergeCell ref="E23:M23"/>
    <mergeCell ref="S23:T23"/>
    <mergeCell ref="U23:V23"/>
    <mergeCell ref="AX23:BC23"/>
    <mergeCell ref="B24:D24"/>
    <mergeCell ref="E24:M24"/>
    <mergeCell ref="S24:T24"/>
    <mergeCell ref="U24:V24"/>
    <mergeCell ref="B27:B28"/>
    <mergeCell ref="C27:H28"/>
    <mergeCell ref="I27:J28"/>
    <mergeCell ref="R27:U28"/>
    <mergeCell ref="AX8:BA8"/>
    <mergeCell ref="AJ16:AJ17"/>
    <mergeCell ref="AK16:AM16"/>
    <mergeCell ref="AI15:AI17"/>
    <mergeCell ref="AF8:AI8"/>
    <mergeCell ref="R29:U29"/>
    <mergeCell ref="AF29:AN29"/>
    <mergeCell ref="AO29:AP29"/>
    <mergeCell ref="AQ29:AS29"/>
    <mergeCell ref="AX24:BC24"/>
    <mergeCell ref="AE27:AE28"/>
    <mergeCell ref="AF27:AN28"/>
    <mergeCell ref="E35:V35"/>
    <mergeCell ref="AO31:AP31"/>
    <mergeCell ref="AQ31:AS31"/>
    <mergeCell ref="AF31:AN31"/>
    <mergeCell ref="AO27:AP28"/>
    <mergeCell ref="AQ27:AS28"/>
    <mergeCell ref="C29:H29"/>
    <mergeCell ref="I29:J29"/>
    <mergeCell ref="K29:L29"/>
    <mergeCell ref="M29:O29"/>
    <mergeCell ref="P29:Q29"/>
    <mergeCell ref="K27:L28"/>
    <mergeCell ref="M27:O28"/>
    <mergeCell ref="P27:Q28"/>
    <mergeCell ref="AF30:AN30"/>
    <mergeCell ref="AO30:AP30"/>
    <mergeCell ref="AQ30:AS30"/>
    <mergeCell ref="C30:H30"/>
    <mergeCell ref="I30:J30"/>
    <mergeCell ref="K30:L30"/>
    <mergeCell ref="M30:O30"/>
    <mergeCell ref="P30:Q30"/>
    <mergeCell ref="R30:U30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view="pageBreakPreview" zoomScaleNormal="120" zoomScaleSheetLayoutView="100" zoomScalePageLayoutView="0" workbookViewId="0" topLeftCell="G7">
      <selection activeCell="Z12" sqref="Z12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3.85156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286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258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3.75" customHeight="1">
      <c r="A19" s="5">
        <v>1</v>
      </c>
      <c r="B19" s="69" t="s">
        <v>281</v>
      </c>
      <c r="C19" s="69"/>
      <c r="D19" s="69"/>
      <c r="E19" s="72" t="s">
        <v>90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>
        <v>135</v>
      </c>
      <c r="T19" s="56"/>
      <c r="U19" s="54">
        <v>4</v>
      </c>
      <c r="V19" s="56"/>
      <c r="W19" s="8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250</v>
      </c>
      <c r="AY19" s="58"/>
      <c r="AZ19" s="58"/>
      <c r="BA19" s="58"/>
      <c r="BB19" s="58"/>
      <c r="BC19" s="59"/>
    </row>
    <row r="20" spans="1:55" ht="39" customHeight="1">
      <c r="A20" s="5">
        <v>2</v>
      </c>
      <c r="B20" s="69" t="s">
        <v>282</v>
      </c>
      <c r="C20" s="69"/>
      <c r="D20" s="69"/>
      <c r="E20" s="72" t="s">
        <v>268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>
        <v>135</v>
      </c>
      <c r="T20" s="56"/>
      <c r="U20" s="54">
        <v>4</v>
      </c>
      <c r="V20" s="56"/>
      <c r="W20" s="8"/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251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283</v>
      </c>
      <c r="C21" s="69"/>
      <c r="D21" s="69"/>
      <c r="E21" s="72" t="s">
        <v>206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>
        <v>135</v>
      </c>
      <c r="T21" s="56"/>
      <c r="U21" s="54">
        <v>4</v>
      </c>
      <c r="V21" s="56"/>
      <c r="W21" s="8"/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251</v>
      </c>
      <c r="AY21" s="58"/>
      <c r="AZ21" s="58"/>
      <c r="BA21" s="58"/>
      <c r="BB21" s="58"/>
      <c r="BC21" s="59"/>
    </row>
    <row r="22" spans="1:55" ht="25.5" customHeight="1">
      <c r="A22" s="5">
        <v>4</v>
      </c>
      <c r="B22" s="69" t="s">
        <v>284</v>
      </c>
      <c r="C22" s="69"/>
      <c r="D22" s="69"/>
      <c r="E22" s="71" t="s">
        <v>97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>
        <v>90</v>
      </c>
      <c r="T22" s="56"/>
      <c r="U22" s="54"/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250</v>
      </c>
      <c r="AY22" s="58"/>
      <c r="AZ22" s="58"/>
      <c r="BA22" s="58"/>
      <c r="BB22" s="58"/>
      <c r="BC22" s="59"/>
    </row>
    <row r="23" spans="1:55" ht="39.75" customHeight="1">
      <c r="A23" s="5">
        <v>5</v>
      </c>
      <c r="B23" s="69" t="s">
        <v>285</v>
      </c>
      <c r="C23" s="69"/>
      <c r="D23" s="69"/>
      <c r="E23" s="70" t="s">
        <v>116</v>
      </c>
      <c r="F23" s="70"/>
      <c r="G23" s="70"/>
      <c r="H23" s="70"/>
      <c r="I23" s="70"/>
      <c r="J23" s="70"/>
      <c r="K23" s="70"/>
      <c r="L23" s="70"/>
      <c r="M23" s="70"/>
      <c r="N23" s="5"/>
      <c r="O23" s="5"/>
      <c r="P23" s="5">
        <v>15</v>
      </c>
      <c r="Q23" s="5">
        <v>1</v>
      </c>
      <c r="R23" s="5"/>
      <c r="S23" s="54">
        <v>90</v>
      </c>
      <c r="T23" s="56"/>
      <c r="U23" s="54"/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4" t="s">
        <v>253</v>
      </c>
      <c r="AY23" s="55"/>
      <c r="AZ23" s="55"/>
      <c r="BA23" s="55"/>
      <c r="BB23" s="55"/>
      <c r="BC23" s="56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>
        <v>585</v>
      </c>
      <c r="T24" s="56"/>
      <c r="U24" s="54">
        <v>12</v>
      </c>
      <c r="V24" s="56"/>
      <c r="W24" s="40"/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270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269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 t="s">
        <v>247</v>
      </c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5:44" ht="12.75">
      <c r="E39" s="9"/>
      <c r="F39" s="9"/>
      <c r="G39" s="9"/>
      <c r="H39" s="9"/>
      <c r="I39" s="9"/>
      <c r="J39" s="9"/>
      <c r="K39" s="9"/>
      <c r="L39" s="9"/>
      <c r="M39" s="9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/>
      <c r="AQ39" s="2"/>
      <c r="AR39" s="2"/>
    </row>
    <row r="40" spans="14:45" ht="12.7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</sheetData>
  <sheetProtection/>
  <mergeCells count="109">
    <mergeCell ref="AF30:AN30"/>
    <mergeCell ref="AO30:AP30"/>
    <mergeCell ref="AQ30:AS30"/>
    <mergeCell ref="R29:U29"/>
    <mergeCell ref="AF29:AN29"/>
    <mergeCell ref="AO29:AP29"/>
    <mergeCell ref="AQ29:AS29"/>
    <mergeCell ref="C30:H30"/>
    <mergeCell ref="I30:J30"/>
    <mergeCell ref="K30:L30"/>
    <mergeCell ref="M30:O30"/>
    <mergeCell ref="P30:Q30"/>
    <mergeCell ref="R30:U30"/>
    <mergeCell ref="AF27:AN28"/>
    <mergeCell ref="AO27:AP28"/>
    <mergeCell ref="AQ27:AS28"/>
    <mergeCell ref="C29:H29"/>
    <mergeCell ref="I29:J29"/>
    <mergeCell ref="K29:L29"/>
    <mergeCell ref="M29:O29"/>
    <mergeCell ref="P29:Q29"/>
    <mergeCell ref="I27:J28"/>
    <mergeCell ref="K27:L28"/>
    <mergeCell ref="M27:O28"/>
    <mergeCell ref="P27:Q28"/>
    <mergeCell ref="R27:U28"/>
    <mergeCell ref="AE27:AE28"/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AB8:AE8"/>
    <mergeCell ref="AF8:AI8"/>
    <mergeCell ref="AJ8:AN8"/>
    <mergeCell ref="AO8:AR8"/>
    <mergeCell ref="AS8:AW8"/>
    <mergeCell ref="A14:A17"/>
    <mergeCell ref="B14:D17"/>
    <mergeCell ref="E14:M17"/>
    <mergeCell ref="N14:O16"/>
    <mergeCell ref="P14:P17"/>
    <mergeCell ref="Q14:R16"/>
    <mergeCell ref="AW14:AW17"/>
    <mergeCell ref="AJ15:AM15"/>
    <mergeCell ref="AN15:AN17"/>
    <mergeCell ref="AO15:AO17"/>
    <mergeCell ref="AP15:AR16"/>
    <mergeCell ref="Z16:AB16"/>
    <mergeCell ref="AI15:AI17"/>
    <mergeCell ref="Y16:Y17"/>
    <mergeCell ref="AC15:AC17"/>
    <mergeCell ref="AD15:AD17"/>
    <mergeCell ref="AE15:AG16"/>
    <mergeCell ref="AH15:AH17"/>
    <mergeCell ref="S14:V16"/>
    <mergeCell ref="W14:AG14"/>
    <mergeCell ref="AH14:AR14"/>
    <mergeCell ref="AS14:AV16"/>
    <mergeCell ref="U19:V19"/>
    <mergeCell ref="AX19:BC19"/>
    <mergeCell ref="AX14:BC17"/>
    <mergeCell ref="W15:W17"/>
    <mergeCell ref="X15:X17"/>
    <mergeCell ref="Y15:AB15"/>
    <mergeCell ref="U21:V21"/>
    <mergeCell ref="AX21:BC21"/>
    <mergeCell ref="AJ16:AJ17"/>
    <mergeCell ref="AK16:AM16"/>
    <mergeCell ref="S17:T17"/>
    <mergeCell ref="U17:V17"/>
    <mergeCell ref="A18:BC18"/>
    <mergeCell ref="B19:D19"/>
    <mergeCell ref="E19:M19"/>
    <mergeCell ref="S19:T19"/>
    <mergeCell ref="U23:V23"/>
    <mergeCell ref="AX23:BC23"/>
    <mergeCell ref="B20:D20"/>
    <mergeCell ref="E20:M20"/>
    <mergeCell ref="S20:T20"/>
    <mergeCell ref="U20:V20"/>
    <mergeCell ref="AX20:BC20"/>
    <mergeCell ref="B21:D21"/>
    <mergeCell ref="E21:M21"/>
    <mergeCell ref="S21:T21"/>
    <mergeCell ref="AX24:BC24"/>
    <mergeCell ref="AX8:BA8"/>
    <mergeCell ref="B22:D22"/>
    <mergeCell ref="E22:M22"/>
    <mergeCell ref="S22:T22"/>
    <mergeCell ref="U22:V22"/>
    <mergeCell ref="AX22:BC22"/>
    <mergeCell ref="B23:D23"/>
    <mergeCell ref="E23:M23"/>
    <mergeCell ref="S23:T23"/>
    <mergeCell ref="E35:V35"/>
    <mergeCell ref="AF31:AN31"/>
    <mergeCell ref="AO31:AP31"/>
    <mergeCell ref="AQ31:AS31"/>
    <mergeCell ref="B24:D24"/>
    <mergeCell ref="E24:M24"/>
    <mergeCell ref="S24:T24"/>
    <mergeCell ref="U24:V24"/>
    <mergeCell ref="B27:B28"/>
    <mergeCell ref="C27:H28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tabSelected="1" view="pageBreakPreview" zoomScaleNormal="110" zoomScaleSheetLayoutView="100" workbookViewId="0" topLeftCell="A16">
      <selection activeCell="B23" sqref="B23:D23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3.85156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279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21" customHeight="1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280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7.5" customHeight="1">
      <c r="A19" s="5">
        <v>1</v>
      </c>
      <c r="B19" s="69" t="s">
        <v>291</v>
      </c>
      <c r="C19" s="69"/>
      <c r="D19" s="69"/>
      <c r="E19" s="72" t="s">
        <v>248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/>
      <c r="T19" s="56"/>
      <c r="U19" s="54">
        <v>135</v>
      </c>
      <c r="V19" s="56"/>
      <c r="W19" s="40">
        <v>4</v>
      </c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252</v>
      </c>
      <c r="AY19" s="58"/>
      <c r="AZ19" s="58"/>
      <c r="BA19" s="58"/>
      <c r="BB19" s="58"/>
      <c r="BC19" s="59"/>
    </row>
    <row r="20" spans="1:55" ht="28.5" customHeight="1">
      <c r="A20" s="5">
        <v>2</v>
      </c>
      <c r="B20" s="69" t="s">
        <v>292</v>
      </c>
      <c r="C20" s="69"/>
      <c r="D20" s="69"/>
      <c r="E20" s="72" t="s">
        <v>272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/>
      <c r="T20" s="56"/>
      <c r="U20" s="54">
        <v>135</v>
      </c>
      <c r="V20" s="56"/>
      <c r="W20" s="40">
        <v>4</v>
      </c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252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293</v>
      </c>
      <c r="C21" s="69"/>
      <c r="D21" s="69"/>
      <c r="E21" s="72" t="s">
        <v>241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/>
      <c r="T21" s="56"/>
      <c r="U21" s="54">
        <v>135</v>
      </c>
      <c r="V21" s="56"/>
      <c r="W21" s="40">
        <v>4</v>
      </c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252</v>
      </c>
      <c r="AY21" s="58"/>
      <c r="AZ21" s="58"/>
      <c r="BA21" s="58"/>
      <c r="BB21" s="58"/>
      <c r="BC21" s="59"/>
    </row>
    <row r="22" spans="1:55" ht="28.5" customHeight="1">
      <c r="A22" s="5">
        <v>4</v>
      </c>
      <c r="B22" s="54" t="s">
        <v>313</v>
      </c>
      <c r="C22" s="55"/>
      <c r="D22" s="56"/>
      <c r="E22" s="71" t="s">
        <v>311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/>
      <c r="T22" s="56"/>
      <c r="U22" s="54">
        <v>90</v>
      </c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252</v>
      </c>
      <c r="AY22" s="58"/>
      <c r="AZ22" s="58"/>
      <c r="BA22" s="58"/>
      <c r="BB22" s="58"/>
      <c r="BC22" s="59"/>
    </row>
    <row r="23" spans="1:55" ht="39" customHeight="1">
      <c r="A23" s="5">
        <v>5</v>
      </c>
      <c r="B23" s="54" t="s">
        <v>295</v>
      </c>
      <c r="C23" s="55"/>
      <c r="D23" s="56"/>
      <c r="E23" s="71" t="s">
        <v>312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15</v>
      </c>
      <c r="Q23" s="5">
        <v>1</v>
      </c>
      <c r="R23" s="5"/>
      <c r="S23" s="54"/>
      <c r="T23" s="56"/>
      <c r="U23" s="54">
        <v>90</v>
      </c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7" t="s">
        <v>252</v>
      </c>
      <c r="AY23" s="58"/>
      <c r="AZ23" s="58"/>
      <c r="BA23" s="58"/>
      <c r="BB23" s="58"/>
      <c r="BC23" s="59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/>
      <c r="T24" s="56"/>
      <c r="U24" s="54">
        <v>585</v>
      </c>
      <c r="V24" s="56"/>
      <c r="W24" s="40">
        <v>12</v>
      </c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270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242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/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5:44" ht="12.75">
      <c r="E39" s="9"/>
      <c r="F39" s="9"/>
      <c r="G39" s="9"/>
      <c r="H39" s="9"/>
      <c r="I39" s="9"/>
      <c r="J39" s="9"/>
      <c r="K39" s="9"/>
      <c r="L39" s="9"/>
      <c r="M39" s="9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/>
      <c r="AQ39" s="2"/>
      <c r="AR39" s="2"/>
    </row>
    <row r="40" spans="14:45" ht="12.7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</sheetData>
  <sheetProtection/>
  <mergeCells count="109">
    <mergeCell ref="C30:H30"/>
    <mergeCell ref="I30:J30"/>
    <mergeCell ref="K30:L30"/>
    <mergeCell ref="M30:O30"/>
    <mergeCell ref="P30:Q30"/>
    <mergeCell ref="AO27:AP28"/>
    <mergeCell ref="P29:Q29"/>
    <mergeCell ref="AE27:AE28"/>
    <mergeCell ref="AF27:AN28"/>
    <mergeCell ref="C29:H29"/>
    <mergeCell ref="AO30:AP30"/>
    <mergeCell ref="AQ30:AS30"/>
    <mergeCell ref="AF29:AN29"/>
    <mergeCell ref="AO29:AP29"/>
    <mergeCell ref="AQ29:AS29"/>
    <mergeCell ref="R29:U29"/>
    <mergeCell ref="R30:U30"/>
    <mergeCell ref="AF30:AN30"/>
    <mergeCell ref="AB8:AE8"/>
    <mergeCell ref="Q14:R16"/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Z16:AB16"/>
    <mergeCell ref="AF8:AI8"/>
    <mergeCell ref="AJ8:AN8"/>
    <mergeCell ref="AO8:AR8"/>
    <mergeCell ref="AS8:AW8"/>
    <mergeCell ref="AH14:AR14"/>
    <mergeCell ref="AS14:AV16"/>
    <mergeCell ref="AW14:AW17"/>
    <mergeCell ref="AJ15:AM15"/>
    <mergeCell ref="A14:A17"/>
    <mergeCell ref="B14:D17"/>
    <mergeCell ref="E14:M17"/>
    <mergeCell ref="N14:O16"/>
    <mergeCell ref="P14:P17"/>
    <mergeCell ref="Y16:Y17"/>
    <mergeCell ref="S14:V16"/>
    <mergeCell ref="W14:AG14"/>
    <mergeCell ref="AE15:AG16"/>
    <mergeCell ref="U19:V19"/>
    <mergeCell ref="AX14:BC17"/>
    <mergeCell ref="W15:W17"/>
    <mergeCell ref="X15:X17"/>
    <mergeCell ref="Y15:AB15"/>
    <mergeCell ref="AC15:AC17"/>
    <mergeCell ref="AD15:AD17"/>
    <mergeCell ref="AK16:AM16"/>
    <mergeCell ref="S17:T17"/>
    <mergeCell ref="U17:V17"/>
    <mergeCell ref="S20:T20"/>
    <mergeCell ref="U20:V20"/>
    <mergeCell ref="U21:V21"/>
    <mergeCell ref="A18:BC18"/>
    <mergeCell ref="AN15:AN17"/>
    <mergeCell ref="AO15:AO17"/>
    <mergeCell ref="AP15:AR16"/>
    <mergeCell ref="B19:D19"/>
    <mergeCell ref="E19:M19"/>
    <mergeCell ref="S19:T19"/>
    <mergeCell ref="S23:T23"/>
    <mergeCell ref="AX19:BC19"/>
    <mergeCell ref="AX23:BC23"/>
    <mergeCell ref="B20:D20"/>
    <mergeCell ref="E20:M20"/>
    <mergeCell ref="B21:D21"/>
    <mergeCell ref="E21:M21"/>
    <mergeCell ref="B22:D22"/>
    <mergeCell ref="E22:M22"/>
    <mergeCell ref="S22:T22"/>
    <mergeCell ref="U22:V22"/>
    <mergeCell ref="B23:D23"/>
    <mergeCell ref="E23:M23"/>
    <mergeCell ref="U23:V23"/>
    <mergeCell ref="AX8:BA8"/>
    <mergeCell ref="E35:V35"/>
    <mergeCell ref="AQ31:AS31"/>
    <mergeCell ref="K27:L28"/>
    <mergeCell ref="M27:O28"/>
    <mergeCell ref="P27:Q28"/>
    <mergeCell ref="AH15:AH17"/>
    <mergeCell ref="AI15:AI17"/>
    <mergeCell ref="S21:T21"/>
    <mergeCell ref="AJ16:AJ17"/>
    <mergeCell ref="AF31:AN31"/>
    <mergeCell ref="AO31:AP31"/>
    <mergeCell ref="AX24:BC24"/>
    <mergeCell ref="B27:B28"/>
    <mergeCell ref="C27:H28"/>
    <mergeCell ref="I27:J28"/>
    <mergeCell ref="B24:D24"/>
    <mergeCell ref="E24:M24"/>
    <mergeCell ref="S24:T24"/>
    <mergeCell ref="I29:J29"/>
    <mergeCell ref="K29:L29"/>
    <mergeCell ref="M29:O29"/>
    <mergeCell ref="AX20:BC20"/>
    <mergeCell ref="AX22:BC22"/>
    <mergeCell ref="AX21:BC21"/>
    <mergeCell ref="U24:V24"/>
    <mergeCell ref="AQ27:AS28"/>
    <mergeCell ref="R27:U28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PageLayoutView="0" workbookViewId="0" topLeftCell="A1">
      <selection activeCell="W20" sqref="W20"/>
    </sheetView>
  </sheetViews>
  <sheetFormatPr defaultColWidth="9.140625" defaultRowHeight="12.75"/>
  <cols>
    <col min="1" max="1" width="2.7109375" style="3" customWidth="1"/>
    <col min="2" max="23" width="3.28125" style="3" customWidth="1"/>
    <col min="24" max="24" width="4.00390625" style="3" customWidth="1"/>
    <col min="25" max="28" width="3.28125" style="3" customWidth="1"/>
    <col min="29" max="29" width="4.00390625" style="3" customWidth="1"/>
    <col min="30" max="30" width="3.421875" style="3" customWidth="1"/>
    <col min="31" max="33" width="3.28125" style="3" customWidth="1"/>
    <col min="34" max="34" width="4.00390625" style="3" customWidth="1"/>
    <col min="35" max="39" width="3.28125" style="3" customWidth="1"/>
    <col min="40" max="40" width="3.8515625" style="3" customWidth="1"/>
    <col min="41" max="55" width="3.28125" style="3" customWidth="1"/>
    <col min="56" max="16384" width="9.140625" style="3" customWidth="1"/>
  </cols>
  <sheetData>
    <row r="1" spans="1:55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11" customFormat="1" ht="16.5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2:29" s="11" customFormat="1" ht="12.75">
      <c r="B3" s="12" t="s">
        <v>27</v>
      </c>
      <c r="T3" s="11" t="s">
        <v>35</v>
      </c>
      <c r="Z3" s="13" t="s">
        <v>278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279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255</v>
      </c>
      <c r="AG5" s="12"/>
      <c r="AH5" s="12"/>
      <c r="AI5" s="12"/>
      <c r="AJ5" s="12"/>
      <c r="AK5" s="12"/>
    </row>
    <row r="6" spans="18:39" s="11" customFormat="1" ht="16.5" customHeight="1">
      <c r="R6" s="12"/>
      <c r="S6" s="12"/>
      <c r="T6" s="11" t="s">
        <v>290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29">
        <v>51</v>
      </c>
      <c r="BA9" s="15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 t="s">
        <v>257</v>
      </c>
      <c r="V10" s="17" t="s">
        <v>257</v>
      </c>
      <c r="W10" s="17" t="s">
        <v>257</v>
      </c>
      <c r="X10" s="17" t="s">
        <v>257</v>
      </c>
      <c r="Y10" s="20"/>
      <c r="Z10" s="20"/>
      <c r="AA10" s="20"/>
      <c r="AB10" s="20"/>
      <c r="AC10" s="20" t="s">
        <v>231</v>
      </c>
      <c r="AD10" s="20" t="s">
        <v>231</v>
      </c>
      <c r="AE10" s="20" t="s">
        <v>231</v>
      </c>
      <c r="AF10" s="20" t="s">
        <v>231</v>
      </c>
      <c r="AG10" s="20" t="s">
        <v>231</v>
      </c>
      <c r="AH10" s="20" t="s">
        <v>231</v>
      </c>
      <c r="AI10" s="20" t="s">
        <v>231</v>
      </c>
      <c r="AJ10" s="20" t="s">
        <v>231</v>
      </c>
      <c r="AK10" s="20" t="s">
        <v>231</v>
      </c>
      <c r="AL10" s="20" t="s">
        <v>231</v>
      </c>
      <c r="AM10" s="20" t="s">
        <v>231</v>
      </c>
      <c r="AN10" s="20" t="s">
        <v>231</v>
      </c>
      <c r="AO10" s="20" t="s">
        <v>232</v>
      </c>
      <c r="AP10" s="20" t="s">
        <v>232</v>
      </c>
      <c r="AQ10" s="20" t="s">
        <v>233</v>
      </c>
      <c r="AR10" s="20" t="s">
        <v>233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3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ht="10.5" customHeight="1">
      <c r="Q12" s="3" t="s">
        <v>280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5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82" t="s">
        <v>22</v>
      </c>
      <c r="AY14" s="83"/>
      <c r="AZ14" s="83"/>
      <c r="BA14" s="83"/>
      <c r="BB14" s="83"/>
      <c r="BC14" s="84"/>
    </row>
    <row r="15" spans="1:55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85"/>
      <c r="AY15" s="86"/>
      <c r="AZ15" s="86"/>
      <c r="BA15" s="86"/>
      <c r="BB15" s="86"/>
      <c r="BC15" s="87"/>
    </row>
    <row r="16" spans="1:55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85"/>
      <c r="AY16" s="86"/>
      <c r="AZ16" s="86"/>
      <c r="BA16" s="86"/>
      <c r="BB16" s="86"/>
      <c r="BC16" s="87"/>
    </row>
    <row r="17" spans="1:55" ht="64.5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88"/>
      <c r="AY17" s="89"/>
      <c r="AZ17" s="89"/>
      <c r="BA17" s="89"/>
      <c r="BB17" s="89"/>
      <c r="BC17" s="90"/>
    </row>
    <row r="18" spans="1:55" ht="22.5" customHeight="1">
      <c r="A18" s="79" t="s">
        <v>83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</row>
    <row r="19" spans="1:55" ht="37.5" customHeight="1">
      <c r="A19" s="5">
        <v>1</v>
      </c>
      <c r="B19" s="69" t="s">
        <v>296</v>
      </c>
      <c r="C19" s="69"/>
      <c r="D19" s="69"/>
      <c r="E19" s="72" t="s">
        <v>274</v>
      </c>
      <c r="F19" s="72"/>
      <c r="G19" s="72"/>
      <c r="H19" s="72"/>
      <c r="I19" s="72"/>
      <c r="J19" s="72"/>
      <c r="K19" s="72"/>
      <c r="L19" s="72"/>
      <c r="M19" s="72"/>
      <c r="N19" s="5"/>
      <c r="O19" s="5"/>
      <c r="P19" s="5">
        <v>15</v>
      </c>
      <c r="Q19" s="5">
        <v>1</v>
      </c>
      <c r="R19" s="5"/>
      <c r="S19" s="54">
        <v>135</v>
      </c>
      <c r="T19" s="56"/>
      <c r="U19" s="54">
        <v>4</v>
      </c>
      <c r="V19" s="56"/>
      <c r="W19" s="8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236</v>
      </c>
      <c r="AT19" s="5"/>
      <c r="AU19" s="5"/>
      <c r="AV19" s="5"/>
      <c r="AW19" s="5"/>
      <c r="AX19" s="57" t="s">
        <v>254</v>
      </c>
      <c r="AY19" s="58"/>
      <c r="AZ19" s="58"/>
      <c r="BA19" s="58"/>
      <c r="BB19" s="58"/>
      <c r="BC19" s="59"/>
    </row>
    <row r="20" spans="1:55" ht="28.5" customHeight="1">
      <c r="A20" s="5">
        <v>2</v>
      </c>
      <c r="B20" s="69" t="s">
        <v>297</v>
      </c>
      <c r="C20" s="69"/>
      <c r="D20" s="69"/>
      <c r="E20" s="72" t="s">
        <v>152</v>
      </c>
      <c r="F20" s="72"/>
      <c r="G20" s="72"/>
      <c r="H20" s="72"/>
      <c r="I20" s="72"/>
      <c r="J20" s="72"/>
      <c r="K20" s="72"/>
      <c r="L20" s="72"/>
      <c r="M20" s="72"/>
      <c r="N20" s="5"/>
      <c r="O20" s="5"/>
      <c r="P20" s="5">
        <v>15</v>
      </c>
      <c r="Q20" s="5">
        <v>1</v>
      </c>
      <c r="R20" s="5"/>
      <c r="S20" s="54">
        <v>135</v>
      </c>
      <c r="T20" s="56"/>
      <c r="U20" s="54">
        <v>4</v>
      </c>
      <c r="V20" s="56"/>
      <c r="W20" s="8"/>
      <c r="X20" s="5"/>
      <c r="Y20" s="5"/>
      <c r="Z20" s="5">
        <v>4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236</v>
      </c>
      <c r="AT20" s="5"/>
      <c r="AU20" s="5"/>
      <c r="AV20" s="5"/>
      <c r="AW20" s="5"/>
      <c r="AX20" s="57" t="s">
        <v>254</v>
      </c>
      <c r="AY20" s="58"/>
      <c r="AZ20" s="58"/>
      <c r="BA20" s="58"/>
      <c r="BB20" s="58"/>
      <c r="BC20" s="59"/>
    </row>
    <row r="21" spans="1:55" ht="33" customHeight="1">
      <c r="A21" s="5">
        <v>3</v>
      </c>
      <c r="B21" s="69" t="s">
        <v>298</v>
      </c>
      <c r="C21" s="69"/>
      <c r="D21" s="69"/>
      <c r="E21" s="72" t="s">
        <v>153</v>
      </c>
      <c r="F21" s="72"/>
      <c r="G21" s="72"/>
      <c r="H21" s="72"/>
      <c r="I21" s="72"/>
      <c r="J21" s="72"/>
      <c r="K21" s="72"/>
      <c r="L21" s="72"/>
      <c r="M21" s="72"/>
      <c r="N21" s="5"/>
      <c r="O21" s="5"/>
      <c r="P21" s="5">
        <v>15</v>
      </c>
      <c r="Q21" s="5">
        <v>1</v>
      </c>
      <c r="R21" s="5"/>
      <c r="S21" s="54">
        <v>135</v>
      </c>
      <c r="T21" s="56"/>
      <c r="U21" s="54">
        <v>4</v>
      </c>
      <c r="V21" s="56"/>
      <c r="W21" s="8"/>
      <c r="X21" s="5"/>
      <c r="Y21" s="5"/>
      <c r="Z21" s="5">
        <v>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236</v>
      </c>
      <c r="AT21" s="5"/>
      <c r="AU21" s="5">
        <v>3</v>
      </c>
      <c r="AV21" s="5"/>
      <c r="AW21" s="5"/>
      <c r="AX21" s="57" t="s">
        <v>254</v>
      </c>
      <c r="AY21" s="58"/>
      <c r="AZ21" s="58"/>
      <c r="BA21" s="58"/>
      <c r="BB21" s="58"/>
      <c r="BC21" s="59"/>
    </row>
    <row r="22" spans="1:55" ht="28.5" customHeight="1">
      <c r="A22" s="5">
        <v>4</v>
      </c>
      <c r="B22" s="69" t="s">
        <v>299</v>
      </c>
      <c r="C22" s="69"/>
      <c r="D22" s="69"/>
      <c r="E22" s="71" t="s">
        <v>155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15</v>
      </c>
      <c r="Q22" s="5">
        <v>1</v>
      </c>
      <c r="R22" s="5"/>
      <c r="S22" s="54">
        <v>90</v>
      </c>
      <c r="T22" s="56"/>
      <c r="U22" s="54"/>
      <c r="V22" s="56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7" t="s">
        <v>254</v>
      </c>
      <c r="AY22" s="58"/>
      <c r="AZ22" s="58"/>
      <c r="BA22" s="58"/>
      <c r="BB22" s="58"/>
      <c r="BC22" s="59"/>
    </row>
    <row r="23" spans="1:55" ht="39" customHeight="1">
      <c r="A23" s="5">
        <v>5</v>
      </c>
      <c r="B23" s="69" t="s">
        <v>300</v>
      </c>
      <c r="C23" s="69"/>
      <c r="D23" s="69"/>
      <c r="E23" s="71" t="s">
        <v>277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15</v>
      </c>
      <c r="Q23" s="5">
        <v>1</v>
      </c>
      <c r="R23" s="5"/>
      <c r="S23" s="54">
        <v>90</v>
      </c>
      <c r="T23" s="56"/>
      <c r="U23" s="54"/>
      <c r="V23" s="56"/>
      <c r="W23" s="4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3</v>
      </c>
      <c r="AU23" s="5"/>
      <c r="AV23" s="5"/>
      <c r="AW23" s="5"/>
      <c r="AX23" s="57" t="s">
        <v>254</v>
      </c>
      <c r="AY23" s="58"/>
      <c r="AZ23" s="58"/>
      <c r="BA23" s="58"/>
      <c r="BB23" s="58"/>
      <c r="BC23" s="59"/>
    </row>
    <row r="24" spans="1:55" ht="25.5" customHeight="1">
      <c r="A24" s="5"/>
      <c r="B24" s="69"/>
      <c r="C24" s="69"/>
      <c r="D24" s="69"/>
      <c r="E24" s="71" t="s">
        <v>30</v>
      </c>
      <c r="F24" s="71"/>
      <c r="G24" s="71"/>
      <c r="H24" s="71"/>
      <c r="I24" s="71"/>
      <c r="J24" s="71"/>
      <c r="K24" s="71"/>
      <c r="L24" s="71"/>
      <c r="M24" s="71"/>
      <c r="N24" s="5"/>
      <c r="O24" s="5"/>
      <c r="P24" s="5"/>
      <c r="Q24" s="5"/>
      <c r="R24" s="5"/>
      <c r="S24" s="54">
        <v>585</v>
      </c>
      <c r="T24" s="56"/>
      <c r="U24" s="54">
        <v>12</v>
      </c>
      <c r="V24" s="56"/>
      <c r="W24" s="40"/>
      <c r="X24" s="40"/>
      <c r="Y24" s="40">
        <f aca="true" t="shared" si="0" ref="Y24:AR24">SUM(Y19:Y23)</f>
        <v>0</v>
      </c>
      <c r="Z24" s="40">
        <f t="shared" si="0"/>
        <v>12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0">
        <f t="shared" si="0"/>
        <v>0</v>
      </c>
      <c r="AE24" s="40">
        <f t="shared" si="0"/>
        <v>0</v>
      </c>
      <c r="AF24" s="40">
        <f t="shared" si="0"/>
        <v>0</v>
      </c>
      <c r="AG24" s="40">
        <f t="shared" si="0"/>
        <v>0</v>
      </c>
      <c r="AH24" s="40">
        <f t="shared" si="0"/>
        <v>0</v>
      </c>
      <c r="AI24" s="40">
        <f t="shared" si="0"/>
        <v>0</v>
      </c>
      <c r="AJ24" s="40">
        <f t="shared" si="0"/>
        <v>0</v>
      </c>
      <c r="AK24" s="40">
        <f t="shared" si="0"/>
        <v>0</v>
      </c>
      <c r="AL24" s="40">
        <f t="shared" si="0"/>
        <v>0</v>
      </c>
      <c r="AM24" s="40">
        <f t="shared" si="0"/>
        <v>0</v>
      </c>
      <c r="AN24" s="40">
        <f t="shared" si="0"/>
        <v>0</v>
      </c>
      <c r="AO24" s="40">
        <f t="shared" si="0"/>
        <v>0</v>
      </c>
      <c r="AP24" s="40">
        <f t="shared" si="0"/>
        <v>0</v>
      </c>
      <c r="AQ24" s="40">
        <f t="shared" si="0"/>
        <v>0</v>
      </c>
      <c r="AR24" s="40">
        <f t="shared" si="0"/>
        <v>0</v>
      </c>
      <c r="AS24" s="36" t="s">
        <v>219</v>
      </c>
      <c r="AT24" s="36" t="s">
        <v>270</v>
      </c>
      <c r="AU24" s="5" t="s">
        <v>259</v>
      </c>
      <c r="AV24" s="5"/>
      <c r="AW24" s="5"/>
      <c r="AX24" s="54"/>
      <c r="AY24" s="55"/>
      <c r="AZ24" s="55"/>
      <c r="BA24" s="55"/>
      <c r="BB24" s="55"/>
      <c r="BC24" s="56"/>
    </row>
    <row r="25" spans="5:40" ht="12.75"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55" s="11" customFormat="1" ht="12" customHeight="1">
      <c r="A26" s="42"/>
      <c r="B26" s="43" t="s">
        <v>55</v>
      </c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5"/>
      <c r="Y26" s="42"/>
      <c r="Z26" s="42"/>
      <c r="AA26" s="42"/>
      <c r="AB26" s="42"/>
      <c r="AC26" s="42"/>
      <c r="AD26" s="42"/>
      <c r="AE26" s="43" t="s">
        <v>56</v>
      </c>
      <c r="AF26" s="42"/>
      <c r="AG26" s="42"/>
      <c r="AH26" s="46"/>
      <c r="AI26" s="46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7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1" customFormat="1" ht="12" customHeight="1">
      <c r="A27" s="21"/>
      <c r="B27" s="68" t="s">
        <v>57</v>
      </c>
      <c r="C27" s="62" t="s">
        <v>58</v>
      </c>
      <c r="D27" s="62"/>
      <c r="E27" s="62"/>
      <c r="F27" s="62"/>
      <c r="G27" s="62"/>
      <c r="H27" s="62"/>
      <c r="I27" s="62" t="s">
        <v>59</v>
      </c>
      <c r="J27" s="62"/>
      <c r="K27" s="67" t="s">
        <v>60</v>
      </c>
      <c r="L27" s="67"/>
      <c r="M27" s="67" t="s">
        <v>61</v>
      </c>
      <c r="N27" s="67"/>
      <c r="O27" s="67"/>
      <c r="P27" s="67" t="s">
        <v>62</v>
      </c>
      <c r="Q27" s="67"/>
      <c r="R27" s="67" t="s">
        <v>63</v>
      </c>
      <c r="S27" s="67"/>
      <c r="T27" s="67"/>
      <c r="U27" s="67"/>
      <c r="V27" s="21"/>
      <c r="W27" s="24"/>
      <c r="X27" s="24"/>
      <c r="Y27" s="21"/>
      <c r="Z27" s="21"/>
      <c r="AA27" s="21"/>
      <c r="AB27" s="21"/>
      <c r="AC27" s="21"/>
      <c r="AD27" s="21"/>
      <c r="AE27" s="68" t="s">
        <v>57</v>
      </c>
      <c r="AF27" s="62" t="s">
        <v>64</v>
      </c>
      <c r="AG27" s="62"/>
      <c r="AH27" s="62"/>
      <c r="AI27" s="62"/>
      <c r="AJ27" s="62"/>
      <c r="AK27" s="62"/>
      <c r="AL27" s="62"/>
      <c r="AM27" s="62"/>
      <c r="AN27" s="62"/>
      <c r="AO27" s="62" t="s">
        <v>59</v>
      </c>
      <c r="AP27" s="62"/>
      <c r="AQ27" s="67" t="s">
        <v>61</v>
      </c>
      <c r="AR27" s="67"/>
      <c r="AS27" s="67"/>
      <c r="AT27" s="26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>
      <c r="A28" s="21"/>
      <c r="B28" s="68"/>
      <c r="C28" s="62"/>
      <c r="D28" s="62"/>
      <c r="E28" s="62"/>
      <c r="F28" s="62"/>
      <c r="G28" s="62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7"/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>
      <c r="A29" s="21"/>
      <c r="B29" s="27">
        <v>1</v>
      </c>
      <c r="C29" s="66" t="s">
        <v>249</v>
      </c>
      <c r="D29" s="66"/>
      <c r="E29" s="66"/>
      <c r="F29" s="66"/>
      <c r="G29" s="66"/>
      <c r="H29" s="66"/>
      <c r="I29" s="62">
        <v>4</v>
      </c>
      <c r="J29" s="62"/>
      <c r="K29" s="62">
        <v>4</v>
      </c>
      <c r="L29" s="62"/>
      <c r="M29" s="62">
        <v>6</v>
      </c>
      <c r="N29" s="62"/>
      <c r="O29" s="62"/>
      <c r="P29" s="62">
        <v>180</v>
      </c>
      <c r="Q29" s="62"/>
      <c r="R29" s="62" t="s">
        <v>66</v>
      </c>
      <c r="S29" s="62"/>
      <c r="T29" s="62"/>
      <c r="U29" s="62"/>
      <c r="V29" s="21"/>
      <c r="W29" s="24"/>
      <c r="X29" s="24"/>
      <c r="Y29" s="21"/>
      <c r="Z29" s="21"/>
      <c r="AA29" s="21"/>
      <c r="AB29" s="21"/>
      <c r="AC29" s="21"/>
      <c r="AD29" s="21"/>
      <c r="AE29" s="27">
        <v>1</v>
      </c>
      <c r="AF29" s="60" t="s">
        <v>273</v>
      </c>
      <c r="AG29" s="60"/>
      <c r="AH29" s="60"/>
      <c r="AI29" s="60"/>
      <c r="AJ29" s="60"/>
      <c r="AK29" s="60"/>
      <c r="AL29" s="60"/>
      <c r="AM29" s="60"/>
      <c r="AN29" s="60"/>
      <c r="AO29" s="62">
        <v>4</v>
      </c>
      <c r="AP29" s="62"/>
      <c r="AQ29" s="62">
        <v>3</v>
      </c>
      <c r="AR29" s="62"/>
      <c r="AS29" s="62"/>
      <c r="AT29" s="26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>
      <c r="A30" s="21"/>
      <c r="B30" s="27"/>
      <c r="C30" s="66" t="s">
        <v>246</v>
      </c>
      <c r="D30" s="66"/>
      <c r="E30" s="66"/>
      <c r="F30" s="66"/>
      <c r="G30" s="66"/>
      <c r="H30" s="6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/>
      <c r="AF30" s="60" t="s">
        <v>214</v>
      </c>
      <c r="AG30" s="60"/>
      <c r="AH30" s="60"/>
      <c r="AI30" s="60"/>
      <c r="AJ30" s="60"/>
      <c r="AK30" s="60"/>
      <c r="AL30" s="60"/>
      <c r="AM30" s="60"/>
      <c r="AN30" s="60"/>
      <c r="AO30" s="62"/>
      <c r="AP30" s="62"/>
      <c r="AQ30" s="62"/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>
      <c r="A31" s="21"/>
      <c r="B31" s="21"/>
      <c r="C31" s="23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1"/>
      <c r="AE31" s="27">
        <v>2</v>
      </c>
      <c r="AF31" s="63" t="s">
        <v>237</v>
      </c>
      <c r="AG31" s="64"/>
      <c r="AH31" s="64"/>
      <c r="AI31" s="64"/>
      <c r="AJ31" s="64"/>
      <c r="AK31" s="64"/>
      <c r="AL31" s="64"/>
      <c r="AM31" s="64"/>
      <c r="AN31" s="65"/>
      <c r="AO31" s="62">
        <v>4</v>
      </c>
      <c r="AP31" s="62"/>
      <c r="AQ31" s="62">
        <v>21</v>
      </c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0" s="39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5:23" ht="12.75">
      <c r="E33" s="44" t="s">
        <v>207</v>
      </c>
      <c r="F33" s="44"/>
      <c r="G33" s="44"/>
      <c r="H33" s="44"/>
      <c r="I33" s="44"/>
      <c r="J33" s="44"/>
      <c r="K33" s="44"/>
      <c r="L33" s="44"/>
      <c r="M33" s="44"/>
      <c r="N33" s="53" t="s">
        <v>260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5:40" ht="12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5:40" ht="12.75">
      <c r="E35" s="61" t="s">
        <v>262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5:40" ht="12.75">
      <c r="E36" s="9" t="s">
        <v>261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5:40" ht="12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5:44" s="48" customFormat="1" ht="15.75">
      <c r="E38" s="49"/>
      <c r="F38" s="49"/>
      <c r="G38" s="49"/>
      <c r="H38" s="49"/>
      <c r="I38" s="49"/>
      <c r="J38" s="49"/>
      <c r="K38" s="49"/>
      <c r="L38" s="49"/>
      <c r="M38" s="49"/>
      <c r="N38" s="50" t="s">
        <v>234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 t="s">
        <v>235</v>
      </c>
      <c r="AQ38" s="51"/>
      <c r="AR38" s="51"/>
    </row>
    <row r="39" spans="5:44" ht="12.75">
      <c r="E39" s="9"/>
      <c r="F39" s="9"/>
      <c r="G39" s="9"/>
      <c r="H39" s="9"/>
      <c r="I39" s="9"/>
      <c r="J39" s="9"/>
      <c r="K39" s="9"/>
      <c r="L39" s="9"/>
      <c r="M39" s="9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/>
      <c r="AQ39" s="2"/>
      <c r="AR39" s="2"/>
    </row>
    <row r="40" spans="14:45" ht="12.7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</sheetData>
  <sheetProtection/>
  <mergeCells count="109">
    <mergeCell ref="AB8:AE8"/>
    <mergeCell ref="AF8:AI8"/>
    <mergeCell ref="AJ8:AN8"/>
    <mergeCell ref="AO8:AR8"/>
    <mergeCell ref="AS8:AW8"/>
    <mergeCell ref="A1:BC1"/>
    <mergeCell ref="A2:BC2"/>
    <mergeCell ref="A8:A9"/>
    <mergeCell ref="B8:E8"/>
    <mergeCell ref="F8:I8"/>
    <mergeCell ref="J8:N8"/>
    <mergeCell ref="AX8:BA8"/>
    <mergeCell ref="O8:R8"/>
    <mergeCell ref="S8:W8"/>
    <mergeCell ref="X8:AA8"/>
    <mergeCell ref="AW14:AW17"/>
    <mergeCell ref="AJ15:AM15"/>
    <mergeCell ref="AN15:AN17"/>
    <mergeCell ref="AO15:AO17"/>
    <mergeCell ref="AP15:AR16"/>
    <mergeCell ref="A14:A17"/>
    <mergeCell ref="B14:D17"/>
    <mergeCell ref="E14:M17"/>
    <mergeCell ref="N14:O16"/>
    <mergeCell ref="P14:P17"/>
    <mergeCell ref="Q14:R16"/>
    <mergeCell ref="S14:V16"/>
    <mergeCell ref="W14:AG14"/>
    <mergeCell ref="AH14:AR14"/>
    <mergeCell ref="S17:T17"/>
    <mergeCell ref="U17:V17"/>
    <mergeCell ref="AJ16:AJ17"/>
    <mergeCell ref="AK16:AM16"/>
    <mergeCell ref="AH15:AH17"/>
    <mergeCell ref="AI15:AI17"/>
    <mergeCell ref="AX14:BC17"/>
    <mergeCell ref="W15:W17"/>
    <mergeCell ref="X15:X17"/>
    <mergeCell ref="Y15:AB15"/>
    <mergeCell ref="AC15:AC17"/>
    <mergeCell ref="AD15:AD17"/>
    <mergeCell ref="AE15:AG16"/>
    <mergeCell ref="Y16:Y17"/>
    <mergeCell ref="Z16:AB16"/>
    <mergeCell ref="AS14:AV16"/>
    <mergeCell ref="A18:BC18"/>
    <mergeCell ref="B19:D19"/>
    <mergeCell ref="E19:M19"/>
    <mergeCell ref="S19:T19"/>
    <mergeCell ref="U19:V19"/>
    <mergeCell ref="AX19:BC19"/>
    <mergeCell ref="AX20:BC20"/>
    <mergeCell ref="B21:D21"/>
    <mergeCell ref="E21:M21"/>
    <mergeCell ref="S21:T21"/>
    <mergeCell ref="U21:V21"/>
    <mergeCell ref="AX21:BC21"/>
    <mergeCell ref="B20:D20"/>
    <mergeCell ref="E20:M20"/>
    <mergeCell ref="S20:T20"/>
    <mergeCell ref="U20:V20"/>
    <mergeCell ref="AX22:BC22"/>
    <mergeCell ref="B23:D23"/>
    <mergeCell ref="E23:M23"/>
    <mergeCell ref="S23:T23"/>
    <mergeCell ref="U23:V23"/>
    <mergeCell ref="AX23:BC23"/>
    <mergeCell ref="B22:D22"/>
    <mergeCell ref="E22:M22"/>
    <mergeCell ref="S22:T22"/>
    <mergeCell ref="U22:V22"/>
    <mergeCell ref="AF31:AN31"/>
    <mergeCell ref="AO31:AP31"/>
    <mergeCell ref="AQ31:AS31"/>
    <mergeCell ref="AX24:BC24"/>
    <mergeCell ref="B24:D24"/>
    <mergeCell ref="E24:M24"/>
    <mergeCell ref="S24:T24"/>
    <mergeCell ref="U24:V24"/>
    <mergeCell ref="B27:B28"/>
    <mergeCell ref="I27:J28"/>
    <mergeCell ref="M27:O28"/>
    <mergeCell ref="P27:Q28"/>
    <mergeCell ref="R27:U28"/>
    <mergeCell ref="E35:V35"/>
    <mergeCell ref="AE27:AE28"/>
    <mergeCell ref="C30:H30"/>
    <mergeCell ref="I30:J30"/>
    <mergeCell ref="K30:L30"/>
    <mergeCell ref="M30:O30"/>
    <mergeCell ref="AF27:AN28"/>
    <mergeCell ref="AO27:AP28"/>
    <mergeCell ref="AQ27:AS28"/>
    <mergeCell ref="C29:H29"/>
    <mergeCell ref="I29:J29"/>
    <mergeCell ref="K29:L29"/>
    <mergeCell ref="M29:O29"/>
    <mergeCell ref="P29:Q29"/>
    <mergeCell ref="C27:H28"/>
    <mergeCell ref="K27:L28"/>
    <mergeCell ref="P30:Q30"/>
    <mergeCell ref="R30:U30"/>
    <mergeCell ref="AF30:AN30"/>
    <mergeCell ref="AO30:AP30"/>
    <mergeCell ref="AQ30:AS30"/>
    <mergeCell ref="R29:U29"/>
    <mergeCell ref="AF29:AN29"/>
    <mergeCell ref="AO29:AP29"/>
    <mergeCell ref="AQ29:AS29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zoomScalePageLayoutView="0" workbookViewId="0" topLeftCell="A10">
      <selection activeCell="AC29" sqref="AC29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216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218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 t="s">
        <v>203</v>
      </c>
      <c r="C10" s="17" t="s">
        <v>203</v>
      </c>
      <c r="D10" s="17" t="s">
        <v>203</v>
      </c>
      <c r="E10" s="17" t="s">
        <v>203</v>
      </c>
      <c r="F10" s="17" t="s">
        <v>203</v>
      </c>
      <c r="G10" s="17" t="s">
        <v>203</v>
      </c>
      <c r="H10" s="17" t="s">
        <v>203</v>
      </c>
      <c r="I10" s="17" t="s">
        <v>203</v>
      </c>
      <c r="J10" s="17" t="s">
        <v>203</v>
      </c>
      <c r="K10" s="17" t="s">
        <v>203</v>
      </c>
      <c r="L10" s="17" t="s">
        <v>203</v>
      </c>
      <c r="M10" s="17" t="s">
        <v>203</v>
      </c>
      <c r="N10" s="17" t="s">
        <v>203</v>
      </c>
      <c r="O10" s="17" t="s">
        <v>203</v>
      </c>
      <c r="P10" s="17" t="s">
        <v>203</v>
      </c>
      <c r="Q10" s="17" t="s">
        <v>203</v>
      </c>
      <c r="R10" s="17" t="s">
        <v>204</v>
      </c>
      <c r="S10" s="17" t="s">
        <v>204</v>
      </c>
      <c r="T10" s="17" t="s">
        <v>204</v>
      </c>
      <c r="U10" s="17" t="s">
        <v>205</v>
      </c>
      <c r="V10" s="17" t="s">
        <v>205</v>
      </c>
      <c r="W10" s="17" t="s">
        <v>205</v>
      </c>
      <c r="X10" s="17" t="s">
        <v>205</v>
      </c>
      <c r="Y10" s="20" t="s">
        <v>203</v>
      </c>
      <c r="Z10" s="20" t="s">
        <v>203</v>
      </c>
      <c r="AA10" s="20" t="s">
        <v>203</v>
      </c>
      <c r="AB10" s="20" t="s">
        <v>203</v>
      </c>
      <c r="AC10" s="20" t="s">
        <v>203</v>
      </c>
      <c r="AD10" s="20" t="s">
        <v>203</v>
      </c>
      <c r="AE10" s="20" t="s">
        <v>203</v>
      </c>
      <c r="AF10" s="20" t="s">
        <v>203</v>
      </c>
      <c r="AG10" s="20" t="s">
        <v>203</v>
      </c>
      <c r="AH10" s="20" t="s">
        <v>203</v>
      </c>
      <c r="AI10" s="20" t="s">
        <v>203</v>
      </c>
      <c r="AJ10" s="20" t="s">
        <v>203</v>
      </c>
      <c r="AK10" s="20" t="s">
        <v>203</v>
      </c>
      <c r="AL10" s="20" t="s">
        <v>203</v>
      </c>
      <c r="AM10" s="20" t="s">
        <v>203</v>
      </c>
      <c r="AN10" s="20" t="s">
        <v>203</v>
      </c>
      <c r="AO10" s="20" t="s">
        <v>204</v>
      </c>
      <c r="AP10" s="20" t="s">
        <v>204</v>
      </c>
      <c r="AQ10" s="20" t="s">
        <v>204</v>
      </c>
      <c r="AR10" s="20" t="s">
        <v>204</v>
      </c>
      <c r="AS10" s="20" t="s">
        <v>205</v>
      </c>
      <c r="AT10" s="20" t="s">
        <v>205</v>
      </c>
      <c r="AU10" s="20" t="s">
        <v>205</v>
      </c>
      <c r="AV10" s="20" t="s">
        <v>205</v>
      </c>
      <c r="AW10" s="20" t="s">
        <v>205</v>
      </c>
      <c r="AX10" s="20" t="s">
        <v>205</v>
      </c>
      <c r="AY10" s="20" t="s">
        <v>205</v>
      </c>
      <c r="AZ10" s="20" t="s">
        <v>205</v>
      </c>
      <c r="BA10" s="20" t="s">
        <v>205</v>
      </c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36.75" customHeight="1">
      <c r="A19" s="5">
        <v>10</v>
      </c>
      <c r="B19" s="69" t="s">
        <v>74</v>
      </c>
      <c r="C19" s="69"/>
      <c r="D19" s="69"/>
      <c r="E19" s="71" t="s">
        <v>151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 aca="true" t="shared" si="0" ref="S19:S24">X19+AI19</f>
        <v>75</v>
      </c>
      <c r="T19" s="56"/>
      <c r="U19" s="54"/>
      <c r="V19" s="56"/>
      <c r="W19" s="8">
        <v>2.5</v>
      </c>
      <c r="X19" s="5">
        <v>75</v>
      </c>
      <c r="Y19" s="5">
        <v>18</v>
      </c>
      <c r="Z19" s="5">
        <v>6</v>
      </c>
      <c r="AA19" s="5">
        <v>12</v>
      </c>
      <c r="AB19" s="5"/>
      <c r="AC19" s="5">
        <v>57</v>
      </c>
      <c r="AD19" s="5"/>
      <c r="AE19" s="5"/>
      <c r="AF19" s="5"/>
      <c r="AG19" s="5"/>
      <c r="AH19" s="5">
        <f>AI19/30</f>
        <v>0</v>
      </c>
      <c r="AI19" s="5"/>
      <c r="AJ19" s="5">
        <f>AK19+AL19</f>
        <v>0</v>
      </c>
      <c r="AK19" s="5"/>
      <c r="AL19" s="5"/>
      <c r="AM19" s="5"/>
      <c r="AN19" s="5"/>
      <c r="AO19" s="5">
        <f aca="true" t="shared" si="1" ref="AO19:AO24">AP19+AQ19</f>
        <v>0</v>
      </c>
      <c r="AP19" s="5"/>
      <c r="AQ19" s="5"/>
      <c r="AR19" s="5"/>
      <c r="AS19" s="5">
        <v>3</v>
      </c>
      <c r="AT19" s="5"/>
      <c r="AU19" s="5"/>
      <c r="AV19" s="5"/>
      <c r="AW19" s="5"/>
      <c r="AX19" s="5"/>
      <c r="AY19" s="69" t="s">
        <v>159</v>
      </c>
      <c r="AZ19" s="69"/>
      <c r="BA19" s="69"/>
      <c r="BB19" s="69"/>
      <c r="BC19" s="69"/>
      <c r="BD19" s="69"/>
    </row>
    <row r="20" spans="1:56" ht="25.5" customHeight="1">
      <c r="A20" s="5">
        <v>11</v>
      </c>
      <c r="B20" s="69" t="s">
        <v>74</v>
      </c>
      <c r="C20" s="69"/>
      <c r="D20" s="69"/>
      <c r="E20" s="71" t="s">
        <v>152</v>
      </c>
      <c r="F20" s="71"/>
      <c r="G20" s="71"/>
      <c r="H20" s="71"/>
      <c r="I20" s="71"/>
      <c r="J20" s="71"/>
      <c r="K20" s="71"/>
      <c r="L20" s="71"/>
      <c r="M20" s="71"/>
      <c r="N20" s="5"/>
      <c r="O20" s="5"/>
      <c r="P20" s="5">
        <v>12</v>
      </c>
      <c r="Q20" s="5">
        <v>1</v>
      </c>
      <c r="R20" s="5"/>
      <c r="S20" s="54">
        <f t="shared" si="0"/>
        <v>75</v>
      </c>
      <c r="T20" s="56"/>
      <c r="U20" s="54"/>
      <c r="V20" s="56"/>
      <c r="W20" s="8">
        <v>2.5</v>
      </c>
      <c r="X20" s="5">
        <v>75</v>
      </c>
      <c r="Y20" s="5">
        <v>18</v>
      </c>
      <c r="Z20" s="5">
        <v>6</v>
      </c>
      <c r="AA20" s="5">
        <v>12</v>
      </c>
      <c r="AB20" s="5"/>
      <c r="AC20" s="5">
        <v>57</v>
      </c>
      <c r="AD20" s="5"/>
      <c r="AE20" s="5"/>
      <c r="AF20" s="5"/>
      <c r="AG20" s="5"/>
      <c r="AH20" s="5">
        <f>AI20/30</f>
        <v>0</v>
      </c>
      <c r="AI20" s="5"/>
      <c r="AJ20" s="5">
        <f>AK20+AL20</f>
        <v>0</v>
      </c>
      <c r="AK20" s="5"/>
      <c r="AL20" s="5"/>
      <c r="AM20" s="5"/>
      <c r="AN20" s="5"/>
      <c r="AO20" s="5">
        <f t="shared" si="1"/>
        <v>0</v>
      </c>
      <c r="AP20" s="5"/>
      <c r="AQ20" s="5"/>
      <c r="AR20" s="5"/>
      <c r="AS20" s="5">
        <v>3</v>
      </c>
      <c r="AT20" s="5"/>
      <c r="AU20" s="5"/>
      <c r="AV20" s="5"/>
      <c r="AW20" s="5"/>
      <c r="AX20" s="5"/>
      <c r="AY20" s="69" t="s">
        <v>160</v>
      </c>
      <c r="AZ20" s="69"/>
      <c r="BA20" s="69"/>
      <c r="BB20" s="69"/>
      <c r="BC20" s="69"/>
      <c r="BD20" s="69"/>
    </row>
    <row r="21" spans="1:56" ht="25.5" customHeight="1">
      <c r="A21" s="5">
        <v>12</v>
      </c>
      <c r="B21" s="69" t="s">
        <v>74</v>
      </c>
      <c r="C21" s="69"/>
      <c r="D21" s="69"/>
      <c r="E21" s="115" t="s">
        <v>153</v>
      </c>
      <c r="F21" s="115"/>
      <c r="G21" s="115"/>
      <c r="H21" s="115"/>
      <c r="I21" s="115"/>
      <c r="J21" s="115"/>
      <c r="K21" s="115"/>
      <c r="L21" s="115"/>
      <c r="M21" s="115"/>
      <c r="N21" s="5"/>
      <c r="O21" s="5"/>
      <c r="P21" s="5">
        <v>12</v>
      </c>
      <c r="Q21" s="5">
        <v>1</v>
      </c>
      <c r="R21" s="5"/>
      <c r="S21" s="54">
        <f t="shared" si="0"/>
        <v>75</v>
      </c>
      <c r="T21" s="56"/>
      <c r="U21" s="54"/>
      <c r="V21" s="56"/>
      <c r="W21" s="8">
        <v>2.5</v>
      </c>
      <c r="X21" s="5">
        <v>75</v>
      </c>
      <c r="Y21" s="5">
        <v>18</v>
      </c>
      <c r="Z21" s="5">
        <v>6</v>
      </c>
      <c r="AA21" s="5">
        <v>12</v>
      </c>
      <c r="AB21" s="5"/>
      <c r="AC21" s="5">
        <v>57</v>
      </c>
      <c r="AD21" s="5"/>
      <c r="AE21" s="5"/>
      <c r="AF21" s="5"/>
      <c r="AG21" s="5"/>
      <c r="AH21" s="5">
        <f>AI21/30</f>
        <v>0</v>
      </c>
      <c r="AI21" s="5"/>
      <c r="AJ21" s="5">
        <f>AK21+AL21</f>
        <v>0</v>
      </c>
      <c r="AK21" s="5"/>
      <c r="AL21" s="5"/>
      <c r="AM21" s="5"/>
      <c r="AN21" s="5"/>
      <c r="AO21" s="5">
        <f t="shared" si="1"/>
        <v>0</v>
      </c>
      <c r="AP21" s="5"/>
      <c r="AQ21" s="5"/>
      <c r="AR21" s="5"/>
      <c r="AS21" s="5">
        <v>3</v>
      </c>
      <c r="AT21" s="5"/>
      <c r="AU21" s="5"/>
      <c r="AV21" s="5"/>
      <c r="AW21" s="5"/>
      <c r="AX21" s="5"/>
      <c r="AY21" s="69" t="s">
        <v>161</v>
      </c>
      <c r="AZ21" s="69"/>
      <c r="BA21" s="69"/>
      <c r="BB21" s="69"/>
      <c r="BC21" s="69"/>
      <c r="BD21" s="69"/>
    </row>
    <row r="22" spans="1:56" ht="25.5" customHeight="1">
      <c r="A22" s="5">
        <v>13</v>
      </c>
      <c r="B22" s="69" t="s">
        <v>74</v>
      </c>
      <c r="C22" s="69"/>
      <c r="D22" s="69"/>
      <c r="E22" s="71" t="s">
        <v>154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12</v>
      </c>
      <c r="Q22" s="5">
        <v>1</v>
      </c>
      <c r="R22" s="5"/>
      <c r="S22" s="54">
        <f t="shared" si="0"/>
        <v>90</v>
      </c>
      <c r="T22" s="56"/>
      <c r="U22" s="54"/>
      <c r="V22" s="56"/>
      <c r="W22" s="8">
        <v>3</v>
      </c>
      <c r="X22" s="5">
        <v>90</v>
      </c>
      <c r="Y22" s="5">
        <v>16</v>
      </c>
      <c r="Z22" s="5">
        <v>8</v>
      </c>
      <c r="AA22" s="5">
        <v>8</v>
      </c>
      <c r="AB22" s="5"/>
      <c r="AC22" s="5">
        <v>74</v>
      </c>
      <c r="AD22" s="5"/>
      <c r="AE22" s="5"/>
      <c r="AF22" s="5"/>
      <c r="AG22" s="5"/>
      <c r="AH22" s="5">
        <f>AI22/30</f>
        <v>0</v>
      </c>
      <c r="AI22" s="5"/>
      <c r="AJ22" s="5">
        <f>AK22+AL22</f>
        <v>0</v>
      </c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/>
      <c r="AX22" s="5">
        <v>1</v>
      </c>
      <c r="AY22" s="69" t="s">
        <v>156</v>
      </c>
      <c r="AZ22" s="69"/>
      <c r="BA22" s="69"/>
      <c r="BB22" s="69"/>
      <c r="BC22" s="69"/>
      <c r="BD22" s="69"/>
    </row>
    <row r="23" spans="1:56" ht="39.75" customHeight="1">
      <c r="A23" s="5">
        <v>15</v>
      </c>
      <c r="B23" s="69" t="s">
        <v>75</v>
      </c>
      <c r="C23" s="69"/>
      <c r="D23" s="69"/>
      <c r="E23" s="71" t="s">
        <v>155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12</v>
      </c>
      <c r="Q23" s="5">
        <v>1</v>
      </c>
      <c r="R23" s="5"/>
      <c r="S23" s="54">
        <f t="shared" si="0"/>
        <v>45</v>
      </c>
      <c r="T23" s="56"/>
      <c r="U23" s="54"/>
      <c r="V23" s="56"/>
      <c r="W23" s="8">
        <v>1.5</v>
      </c>
      <c r="X23" s="5">
        <v>45</v>
      </c>
      <c r="Y23" s="5">
        <v>10</v>
      </c>
      <c r="Z23" s="5">
        <v>2</v>
      </c>
      <c r="AA23" s="5">
        <v>8</v>
      </c>
      <c r="AB23" s="5"/>
      <c r="AC23" s="5">
        <v>35</v>
      </c>
      <c r="AD23" s="5"/>
      <c r="AE23" s="5"/>
      <c r="AF23" s="5"/>
      <c r="AG23" s="5"/>
      <c r="AH23" s="5">
        <f>AI23/30</f>
        <v>0</v>
      </c>
      <c r="AI23" s="5"/>
      <c r="AJ23" s="5">
        <f>AK23+AL23</f>
        <v>0</v>
      </c>
      <c r="AK23" s="5"/>
      <c r="AL23" s="5"/>
      <c r="AM23" s="5"/>
      <c r="AN23" s="5"/>
      <c r="AO23" s="5">
        <f t="shared" si="1"/>
        <v>0</v>
      </c>
      <c r="AP23" s="5"/>
      <c r="AQ23" s="5"/>
      <c r="AR23" s="5"/>
      <c r="AS23" s="5"/>
      <c r="AT23" s="5">
        <v>3</v>
      </c>
      <c r="AU23" s="5"/>
      <c r="AV23" s="5"/>
      <c r="AW23" s="5"/>
      <c r="AX23" s="5"/>
      <c r="AY23" s="69" t="s">
        <v>157</v>
      </c>
      <c r="AZ23" s="69"/>
      <c r="BA23" s="69"/>
      <c r="BB23" s="69"/>
      <c r="BC23" s="69"/>
      <c r="BD23" s="69"/>
    </row>
    <row r="24" spans="1:56" ht="26.25" customHeight="1">
      <c r="A24" s="10">
        <v>16</v>
      </c>
      <c r="B24" s="114" t="s">
        <v>75</v>
      </c>
      <c r="C24" s="114"/>
      <c r="D24" s="114"/>
      <c r="E24" s="72" t="s">
        <v>169</v>
      </c>
      <c r="F24" s="72"/>
      <c r="G24" s="72"/>
      <c r="H24" s="72"/>
      <c r="I24" s="72"/>
      <c r="J24" s="72"/>
      <c r="K24" s="72"/>
      <c r="L24" s="72"/>
      <c r="M24" s="72"/>
      <c r="N24" s="10"/>
      <c r="O24" s="10"/>
      <c r="P24" s="10">
        <v>12</v>
      </c>
      <c r="Q24" s="10">
        <v>1</v>
      </c>
      <c r="R24" s="10"/>
      <c r="S24" s="54">
        <f t="shared" si="0"/>
        <v>90</v>
      </c>
      <c r="T24" s="56"/>
      <c r="U24" s="57"/>
      <c r="V24" s="59"/>
      <c r="W24" s="33">
        <v>3</v>
      </c>
      <c r="X24" s="10">
        <v>90</v>
      </c>
      <c r="Y24" s="10">
        <v>16</v>
      </c>
      <c r="Z24" s="10">
        <v>8</v>
      </c>
      <c r="AA24" s="10">
        <v>8</v>
      </c>
      <c r="AB24" s="10"/>
      <c r="AC24" s="10">
        <v>74</v>
      </c>
      <c r="AD24" s="10"/>
      <c r="AE24" s="10"/>
      <c r="AF24" s="10"/>
      <c r="AG24" s="10"/>
      <c r="AH24" s="5"/>
      <c r="AI24" s="5"/>
      <c r="AJ24" s="5"/>
      <c r="AK24" s="10"/>
      <c r="AL24" s="10"/>
      <c r="AM24" s="10"/>
      <c r="AN24" s="10"/>
      <c r="AO24" s="5">
        <f t="shared" si="1"/>
        <v>0</v>
      </c>
      <c r="AP24" s="10"/>
      <c r="AQ24" s="10"/>
      <c r="AR24" s="10"/>
      <c r="AS24" s="34"/>
      <c r="AT24" s="34" t="s">
        <v>217</v>
      </c>
      <c r="AU24" s="10"/>
      <c r="AV24" s="10"/>
      <c r="AW24" s="10"/>
      <c r="AX24" s="10">
        <v>0.5</v>
      </c>
      <c r="AY24" s="69" t="s">
        <v>158</v>
      </c>
      <c r="AZ24" s="69"/>
      <c r="BA24" s="69"/>
      <c r="BB24" s="69"/>
      <c r="BC24" s="69"/>
      <c r="BD24" s="69"/>
    </row>
    <row r="25" spans="1:56" ht="25.5" customHeight="1">
      <c r="A25" s="5"/>
      <c r="B25" s="69"/>
      <c r="C25" s="69"/>
      <c r="D25" s="69"/>
      <c r="E25" s="71" t="s">
        <v>30</v>
      </c>
      <c r="F25" s="71"/>
      <c r="G25" s="71"/>
      <c r="H25" s="71"/>
      <c r="I25" s="71"/>
      <c r="J25" s="71"/>
      <c r="K25" s="71"/>
      <c r="L25" s="71"/>
      <c r="M25" s="71"/>
      <c r="N25" s="5"/>
      <c r="O25" s="5"/>
      <c r="P25" s="5"/>
      <c r="Q25" s="5"/>
      <c r="R25" s="5"/>
      <c r="S25" s="54"/>
      <c r="T25" s="56"/>
      <c r="U25" s="54"/>
      <c r="V25" s="56"/>
      <c r="W25" s="40">
        <f aca="true" t="shared" si="2" ref="W25:AQ25">SUM(W19:W24)</f>
        <v>15</v>
      </c>
      <c r="X25" s="40">
        <f t="shared" si="2"/>
        <v>450</v>
      </c>
      <c r="Y25" s="40">
        <f t="shared" si="2"/>
        <v>96</v>
      </c>
      <c r="Z25" s="40">
        <f t="shared" si="2"/>
        <v>36</v>
      </c>
      <c r="AA25" s="40">
        <f t="shared" si="2"/>
        <v>60</v>
      </c>
      <c r="AB25" s="40">
        <f t="shared" si="2"/>
        <v>0</v>
      </c>
      <c r="AC25" s="40">
        <f t="shared" si="2"/>
        <v>354</v>
      </c>
      <c r="AD25" s="40">
        <f t="shared" si="2"/>
        <v>0</v>
      </c>
      <c r="AE25" s="40">
        <f t="shared" si="2"/>
        <v>0</v>
      </c>
      <c r="AF25" s="40">
        <f t="shared" si="2"/>
        <v>0</v>
      </c>
      <c r="AG25" s="40">
        <f t="shared" si="2"/>
        <v>0</v>
      </c>
      <c r="AH25" s="8">
        <f t="shared" si="2"/>
        <v>0</v>
      </c>
      <c r="AI25" s="40">
        <f t="shared" si="2"/>
        <v>0</v>
      </c>
      <c r="AJ25" s="40">
        <f t="shared" si="2"/>
        <v>0</v>
      </c>
      <c r="AK25" s="40">
        <f t="shared" si="2"/>
        <v>0</v>
      </c>
      <c r="AL25" s="40">
        <f t="shared" si="2"/>
        <v>0</v>
      </c>
      <c r="AM25" s="40">
        <f t="shared" si="2"/>
        <v>0</v>
      </c>
      <c r="AN25" s="40">
        <f t="shared" si="2"/>
        <v>0</v>
      </c>
      <c r="AO25" s="40">
        <f t="shared" si="2"/>
        <v>0</v>
      </c>
      <c r="AP25" s="40">
        <f t="shared" si="2"/>
        <v>0</v>
      </c>
      <c r="AQ25" s="40">
        <f t="shared" si="2"/>
        <v>0</v>
      </c>
      <c r="AR25" s="40">
        <f>BB33</f>
        <v>0</v>
      </c>
      <c r="AS25" s="36" t="s">
        <v>219</v>
      </c>
      <c r="AT25" s="36" t="s">
        <v>219</v>
      </c>
      <c r="AU25" s="5"/>
      <c r="AV25" s="5"/>
      <c r="AW25" s="5"/>
      <c r="AX25" s="5">
        <f>SUM(AX19:AX24)</f>
        <v>1.5</v>
      </c>
      <c r="AY25" s="69"/>
      <c r="AZ25" s="69"/>
      <c r="BA25" s="69"/>
      <c r="BB25" s="69"/>
      <c r="BC25" s="69"/>
      <c r="BD25" s="69"/>
    </row>
    <row r="26" spans="1:51" ht="6.75" customHeight="1">
      <c r="A26" s="2"/>
      <c r="B26" s="2"/>
      <c r="C26" s="2"/>
      <c r="D26" s="2"/>
      <c r="E26" s="113"/>
      <c r="F26" s="113"/>
      <c r="G26" s="113"/>
      <c r="H26" s="113"/>
      <c r="I26" s="113"/>
      <c r="J26" s="113"/>
      <c r="K26" s="113"/>
      <c r="L26" s="113"/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6" s="11" customFormat="1" ht="12" customHeight="1">
      <c r="A27" s="21"/>
      <c r="B27" s="22" t="s">
        <v>55</v>
      </c>
      <c r="C27" s="21"/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4"/>
      <c r="X27" s="24"/>
      <c r="Y27" s="21"/>
      <c r="Z27" s="21"/>
      <c r="AA27" s="21"/>
      <c r="AB27" s="21"/>
      <c r="AC27" s="21"/>
      <c r="AD27" s="21"/>
      <c r="AE27" s="22" t="s">
        <v>56</v>
      </c>
      <c r="AF27" s="21"/>
      <c r="AG27" s="21"/>
      <c r="AH27" s="25"/>
      <c r="AI27" s="25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6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s="11" customFormat="1" ht="12" customHeight="1">
      <c r="A28" s="21"/>
      <c r="B28" s="68" t="s">
        <v>57</v>
      </c>
      <c r="C28" s="62" t="s">
        <v>58</v>
      </c>
      <c r="D28" s="62"/>
      <c r="E28" s="62"/>
      <c r="F28" s="62"/>
      <c r="G28" s="62"/>
      <c r="H28" s="62"/>
      <c r="I28" s="62" t="s">
        <v>59</v>
      </c>
      <c r="J28" s="62"/>
      <c r="K28" s="67" t="s">
        <v>60</v>
      </c>
      <c r="L28" s="67"/>
      <c r="M28" s="67" t="s">
        <v>61</v>
      </c>
      <c r="N28" s="67"/>
      <c r="O28" s="67"/>
      <c r="P28" s="67" t="s">
        <v>62</v>
      </c>
      <c r="Q28" s="67"/>
      <c r="R28" s="67" t="s">
        <v>63</v>
      </c>
      <c r="S28" s="67"/>
      <c r="T28" s="67"/>
      <c r="U28" s="67"/>
      <c r="V28" s="21"/>
      <c r="W28" s="24"/>
      <c r="X28" s="24"/>
      <c r="Y28" s="21"/>
      <c r="Z28" s="21"/>
      <c r="AA28" s="21"/>
      <c r="AB28" s="21"/>
      <c r="AC28" s="21"/>
      <c r="AD28" s="21"/>
      <c r="AE28" s="68" t="s">
        <v>57</v>
      </c>
      <c r="AF28" s="62" t="s">
        <v>64</v>
      </c>
      <c r="AG28" s="62"/>
      <c r="AH28" s="62"/>
      <c r="AI28" s="62"/>
      <c r="AJ28" s="62"/>
      <c r="AK28" s="62"/>
      <c r="AL28" s="62"/>
      <c r="AM28" s="62"/>
      <c r="AN28" s="62"/>
      <c r="AO28" s="62" t="s">
        <v>59</v>
      </c>
      <c r="AP28" s="62"/>
      <c r="AQ28" s="67" t="s">
        <v>61</v>
      </c>
      <c r="AR28" s="67"/>
      <c r="AS28" s="67"/>
      <c r="AT28" s="26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s="11" customFormat="1" ht="12" customHeight="1">
      <c r="A29" s="21"/>
      <c r="B29" s="68"/>
      <c r="C29" s="62"/>
      <c r="D29" s="62"/>
      <c r="E29" s="62"/>
      <c r="F29" s="62"/>
      <c r="G29" s="62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21"/>
      <c r="W29" s="24"/>
      <c r="X29" s="24"/>
      <c r="Y29" s="21"/>
      <c r="Z29" s="21"/>
      <c r="AA29" s="21"/>
      <c r="AB29" s="21"/>
      <c r="AC29" s="21"/>
      <c r="AD29" s="21"/>
      <c r="AE29" s="68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7"/>
      <c r="AR29" s="67"/>
      <c r="AS29" s="67"/>
      <c r="AT29" s="26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s="11" customFormat="1" ht="12" customHeight="1">
      <c r="A30" s="21"/>
      <c r="B30" s="27"/>
      <c r="C30" s="62" t="s">
        <v>65</v>
      </c>
      <c r="D30" s="62"/>
      <c r="E30" s="62"/>
      <c r="F30" s="62"/>
      <c r="G30" s="62"/>
      <c r="H30" s="62"/>
      <c r="I30" s="62">
        <v>4</v>
      </c>
      <c r="J30" s="62"/>
      <c r="K30" s="62">
        <v>8</v>
      </c>
      <c r="L30" s="62"/>
      <c r="M30" s="62">
        <v>12</v>
      </c>
      <c r="N30" s="62"/>
      <c r="O30" s="62"/>
      <c r="P30" s="62">
        <v>360</v>
      </c>
      <c r="Q30" s="62"/>
      <c r="R30" s="62" t="s">
        <v>66</v>
      </c>
      <c r="S30" s="62"/>
      <c r="T30" s="62"/>
      <c r="U30" s="62"/>
      <c r="V30" s="21"/>
      <c r="W30" s="24"/>
      <c r="X30" s="24"/>
      <c r="Y30" s="21"/>
      <c r="Z30" s="21"/>
      <c r="AA30" s="21"/>
      <c r="AB30" s="21"/>
      <c r="AC30" s="21"/>
      <c r="AD30" s="21"/>
      <c r="AE30" s="27">
        <v>1</v>
      </c>
      <c r="AF30" s="60" t="s">
        <v>213</v>
      </c>
      <c r="AG30" s="60"/>
      <c r="AH30" s="60"/>
      <c r="AI30" s="60"/>
      <c r="AJ30" s="60"/>
      <c r="AK30" s="60"/>
      <c r="AL30" s="60"/>
      <c r="AM30" s="60"/>
      <c r="AN30" s="60"/>
      <c r="AO30" s="62">
        <v>4</v>
      </c>
      <c r="AP30" s="62"/>
      <c r="AQ30" s="62">
        <v>3</v>
      </c>
      <c r="AR30" s="62"/>
      <c r="AS30" s="62"/>
      <c r="AT30" s="26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s="11" customFormat="1" ht="12" customHeight="1">
      <c r="A31" s="21"/>
      <c r="B31" s="27"/>
      <c r="C31" s="112"/>
      <c r="D31" s="112"/>
      <c r="E31" s="112"/>
      <c r="F31" s="112"/>
      <c r="G31" s="112"/>
      <c r="H31" s="11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21"/>
      <c r="W31" s="24"/>
      <c r="X31" s="24"/>
      <c r="Y31" s="21"/>
      <c r="Z31" s="21"/>
      <c r="AA31" s="21"/>
      <c r="AB31" s="21"/>
      <c r="AC31" s="21"/>
      <c r="AD31" s="21"/>
      <c r="AE31" s="27"/>
      <c r="AF31" s="60" t="s">
        <v>214</v>
      </c>
      <c r="AG31" s="60"/>
      <c r="AH31" s="60"/>
      <c r="AI31" s="60"/>
      <c r="AJ31" s="60"/>
      <c r="AK31" s="60"/>
      <c r="AL31" s="60"/>
      <c r="AM31" s="60"/>
      <c r="AN31" s="60"/>
      <c r="AO31" s="62"/>
      <c r="AP31" s="62"/>
      <c r="AQ31" s="62"/>
      <c r="AR31" s="62"/>
      <c r="AS31" s="62"/>
      <c r="AT31" s="26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s="11" customFormat="1" ht="12" customHeight="1">
      <c r="A32" s="21"/>
      <c r="B32" s="21"/>
      <c r="C32" s="23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4"/>
      <c r="X32" s="24"/>
      <c r="Y32" s="21"/>
      <c r="Z32" s="21"/>
      <c r="AA32" s="21"/>
      <c r="AB32" s="21"/>
      <c r="AC32" s="21"/>
      <c r="AD32" s="21"/>
      <c r="AE32" s="27"/>
      <c r="AF32" s="62" t="s">
        <v>223</v>
      </c>
      <c r="AG32" s="62"/>
      <c r="AH32" s="62"/>
      <c r="AI32" s="62"/>
      <c r="AJ32" s="62"/>
      <c r="AK32" s="62"/>
      <c r="AL32" s="62"/>
      <c r="AM32" s="62"/>
      <c r="AN32" s="62"/>
      <c r="AO32" s="62">
        <v>4</v>
      </c>
      <c r="AP32" s="62"/>
      <c r="AQ32" s="62">
        <v>15</v>
      </c>
      <c r="AR32" s="62"/>
      <c r="AS32" s="62"/>
      <c r="AT32" s="26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s="11" customFormat="1" ht="12" customHeight="1">
      <c r="A33" s="21"/>
      <c r="B33" s="21"/>
      <c r="C33" s="23"/>
      <c r="D33" s="21"/>
      <c r="E33" s="23"/>
      <c r="F33" s="23"/>
      <c r="G33" s="23"/>
      <c r="H33" s="23"/>
      <c r="I33" s="23"/>
      <c r="J33" s="23"/>
      <c r="K33" s="23"/>
      <c r="L33" s="23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4"/>
      <c r="X33" s="24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6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1" s="39" customFormat="1" ht="12.75">
      <c r="A34" s="23"/>
      <c r="B34" s="23"/>
      <c r="C34" s="23"/>
      <c r="D34" s="23"/>
      <c r="E34" s="23" t="s">
        <v>207</v>
      </c>
      <c r="F34" s="23"/>
      <c r="G34" s="23"/>
      <c r="H34" s="23"/>
      <c r="I34" s="23"/>
      <c r="J34" s="23"/>
      <c r="K34" s="23"/>
      <c r="L34" s="23"/>
      <c r="M34" s="23"/>
      <c r="N34" s="38" t="s">
        <v>208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 t="s">
        <v>209</v>
      </c>
      <c r="AG34" s="38"/>
      <c r="AH34" s="38"/>
      <c r="AI34" s="38"/>
      <c r="AJ34" s="38"/>
      <c r="AK34" s="38" t="s">
        <v>210</v>
      </c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s="39" customFormat="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 t="s">
        <v>211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 t="s">
        <v>212</v>
      </c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</row>
    <row r="36" spans="1:51" ht="12.75">
      <c r="A36" s="2"/>
      <c r="B36" s="2"/>
      <c r="C36" s="2"/>
      <c r="D36" s="2"/>
      <c r="E36" s="111"/>
      <c r="F36" s="111"/>
      <c r="G36" s="111"/>
      <c r="H36" s="111"/>
      <c r="I36" s="111"/>
      <c r="J36" s="111"/>
      <c r="K36" s="111"/>
      <c r="L36" s="111"/>
      <c r="M36" s="111"/>
      <c r="N36" s="7" t="s">
        <v>31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6" t="s">
        <v>32</v>
      </c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>
      <c r="A38" s="1"/>
      <c r="B38" s="1"/>
      <c r="C38" s="1"/>
      <c r="D38" s="1"/>
      <c r="E38" s="110"/>
      <c r="F38" s="110"/>
      <c r="G38" s="110"/>
      <c r="H38" s="110"/>
      <c r="I38" s="110"/>
      <c r="J38" s="110"/>
      <c r="K38" s="110"/>
      <c r="L38" s="110"/>
      <c r="M38" s="1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1"/>
      <c r="B39" s="1"/>
      <c r="C39" s="1"/>
      <c r="D39" s="1"/>
      <c r="E39" s="110"/>
      <c r="F39" s="110"/>
      <c r="G39" s="110"/>
      <c r="H39" s="110"/>
      <c r="I39" s="110"/>
      <c r="J39" s="110"/>
      <c r="K39" s="110"/>
      <c r="L39" s="110"/>
      <c r="M39" s="1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10"/>
      <c r="F40" s="110"/>
      <c r="G40" s="110"/>
      <c r="H40" s="110"/>
      <c r="I40" s="110"/>
      <c r="J40" s="110"/>
      <c r="K40" s="110"/>
      <c r="L40" s="110"/>
      <c r="M40" s="1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5:13" ht="12.75">
      <c r="E41" s="61"/>
      <c r="F41" s="61"/>
      <c r="G41" s="61"/>
      <c r="H41" s="61"/>
      <c r="I41" s="61"/>
      <c r="J41" s="61"/>
      <c r="K41" s="61"/>
      <c r="L41" s="61"/>
      <c r="M41" s="61"/>
    </row>
    <row r="42" spans="5:13" ht="12.75">
      <c r="E42" s="61"/>
      <c r="F42" s="61"/>
      <c r="G42" s="61"/>
      <c r="H42" s="61"/>
      <c r="I42" s="61"/>
      <c r="J42" s="61"/>
      <c r="K42" s="61"/>
      <c r="L42" s="61"/>
      <c r="M42" s="61"/>
    </row>
  </sheetData>
  <sheetProtection/>
  <mergeCells count="121"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Q14:R16"/>
    <mergeCell ref="S14:V16"/>
    <mergeCell ref="W14:AG14"/>
    <mergeCell ref="AH14:AR14"/>
    <mergeCell ref="AD15:AD17"/>
    <mergeCell ref="AE15:AG16"/>
    <mergeCell ref="AH15:AH17"/>
    <mergeCell ref="AI15:AI17"/>
    <mergeCell ref="W15:W17"/>
    <mergeCell ref="X15:X17"/>
    <mergeCell ref="Y15:AB15"/>
    <mergeCell ref="AC15:AC17"/>
    <mergeCell ref="AY20:BD20"/>
    <mergeCell ref="A18:BD18"/>
    <mergeCell ref="Y16:Y17"/>
    <mergeCell ref="Z16:AB16"/>
    <mergeCell ref="AJ16:AJ17"/>
    <mergeCell ref="AK16:AM16"/>
    <mergeCell ref="S17:T17"/>
    <mergeCell ref="U17:V17"/>
    <mergeCell ref="AX14:AX17"/>
    <mergeCell ref="AY14:BD17"/>
    <mergeCell ref="AY22:BD22"/>
    <mergeCell ref="B19:D19"/>
    <mergeCell ref="E19:M19"/>
    <mergeCell ref="S19:T19"/>
    <mergeCell ref="U19:V19"/>
    <mergeCell ref="AY19:BD19"/>
    <mergeCell ref="B20:D20"/>
    <mergeCell ref="E20:M20"/>
    <mergeCell ref="S20:T20"/>
    <mergeCell ref="U20:V20"/>
    <mergeCell ref="AY23:BD23"/>
    <mergeCell ref="B21:D21"/>
    <mergeCell ref="E21:M21"/>
    <mergeCell ref="S21:T21"/>
    <mergeCell ref="U21:V21"/>
    <mergeCell ref="AY21:BD21"/>
    <mergeCell ref="B22:D22"/>
    <mergeCell ref="E22:M22"/>
    <mergeCell ref="S22:T22"/>
    <mergeCell ref="U22:V22"/>
    <mergeCell ref="B23:D23"/>
    <mergeCell ref="E23:M23"/>
    <mergeCell ref="S23:T23"/>
    <mergeCell ref="U23:V23"/>
    <mergeCell ref="AY24:BD24"/>
    <mergeCell ref="B25:D25"/>
    <mergeCell ref="E25:M25"/>
    <mergeCell ref="S25:T25"/>
    <mergeCell ref="U25:V25"/>
    <mergeCell ref="AY25:BD25"/>
    <mergeCell ref="B24:D24"/>
    <mergeCell ref="E24:M24"/>
    <mergeCell ref="S24:T24"/>
    <mergeCell ref="U24:V24"/>
    <mergeCell ref="E26:M26"/>
    <mergeCell ref="B28:B29"/>
    <mergeCell ref="C28:H29"/>
    <mergeCell ref="I28:J29"/>
    <mergeCell ref="K28:L29"/>
    <mergeCell ref="M28:O29"/>
    <mergeCell ref="AE28:AE29"/>
    <mergeCell ref="AF28:AN29"/>
    <mergeCell ref="AO28:AP29"/>
    <mergeCell ref="AQ28:AS29"/>
    <mergeCell ref="P30:Q30"/>
    <mergeCell ref="R30:U30"/>
    <mergeCell ref="P28:Q29"/>
    <mergeCell ref="R28:U29"/>
    <mergeCell ref="AF30:AN30"/>
    <mergeCell ref="AO30:AP30"/>
    <mergeCell ref="AQ30:AS30"/>
    <mergeCell ref="C31:H31"/>
    <mergeCell ref="I31:J31"/>
    <mergeCell ref="AF31:AN31"/>
    <mergeCell ref="C30:H30"/>
    <mergeCell ref="I30:J30"/>
    <mergeCell ref="K30:L30"/>
    <mergeCell ref="M30:O30"/>
    <mergeCell ref="AQ31:AS31"/>
    <mergeCell ref="AO31:AP31"/>
    <mergeCell ref="K31:L31"/>
    <mergeCell ref="M31:O31"/>
    <mergeCell ref="P31:Q31"/>
    <mergeCell ref="R31:U31"/>
    <mergeCell ref="E36:M36"/>
    <mergeCell ref="E40:M40"/>
    <mergeCell ref="E41:M41"/>
    <mergeCell ref="AF32:AN32"/>
    <mergeCell ref="AO32:AP32"/>
    <mergeCell ref="AQ32:AS32"/>
    <mergeCell ref="E42:M42"/>
    <mergeCell ref="E38:M38"/>
    <mergeCell ref="E39:M39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1">
      <selection activeCell="A36" sqref="A36:IV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221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69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204</v>
      </c>
      <c r="M10" s="17" t="s">
        <v>204</v>
      </c>
      <c r="N10" s="17" t="s">
        <v>204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  <c r="Z10" s="20"/>
      <c r="AA10" s="20"/>
      <c r="AB10" s="20"/>
      <c r="AC10" s="20"/>
      <c r="AD10" s="20"/>
      <c r="AE10" s="20" t="s">
        <v>204</v>
      </c>
      <c r="AF10" s="20" t="s">
        <v>204</v>
      </c>
      <c r="AG10" s="20" t="s">
        <v>204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37.5" customHeight="1">
      <c r="A19" s="5">
        <v>1</v>
      </c>
      <c r="B19" s="69" t="s">
        <v>74</v>
      </c>
      <c r="C19" s="69"/>
      <c r="D19" s="69"/>
      <c r="E19" s="71" t="s">
        <v>124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>X19+AI19</f>
        <v>135</v>
      </c>
      <c r="T19" s="56"/>
      <c r="U19" s="54"/>
      <c r="V19" s="56"/>
      <c r="W19" s="8">
        <f>X19/30</f>
        <v>3.5</v>
      </c>
      <c r="X19" s="5">
        <v>105</v>
      </c>
      <c r="Y19" s="5">
        <v>20</v>
      </c>
      <c r="Z19" s="5">
        <v>8</v>
      </c>
      <c r="AA19" s="5">
        <v>12</v>
      </c>
      <c r="AB19" s="5"/>
      <c r="AC19" s="5">
        <v>115</v>
      </c>
      <c r="AD19" s="5">
        <v>0</v>
      </c>
      <c r="AE19" s="5"/>
      <c r="AF19" s="5"/>
      <c r="AG19" s="5"/>
      <c r="AH19" s="5">
        <v>1</v>
      </c>
      <c r="AI19" s="5">
        <v>30</v>
      </c>
      <c r="AJ19" s="5">
        <v>12</v>
      </c>
      <c r="AK19" s="5">
        <v>4</v>
      </c>
      <c r="AL19" s="5">
        <v>8</v>
      </c>
      <c r="AM19" s="5"/>
      <c r="AN19" s="5"/>
      <c r="AO19" s="5"/>
      <c r="AP19" s="5"/>
      <c r="AQ19" s="5"/>
      <c r="AR19" s="5"/>
      <c r="AS19" s="5" t="s">
        <v>77</v>
      </c>
      <c r="AT19" s="5"/>
      <c r="AU19" s="5"/>
      <c r="AV19" s="5"/>
      <c r="AW19" s="5"/>
      <c r="AX19" s="5">
        <v>0.5</v>
      </c>
      <c r="AY19" s="69" t="s">
        <v>230</v>
      </c>
      <c r="AZ19" s="69"/>
      <c r="BA19" s="69"/>
      <c r="BB19" s="69"/>
      <c r="BC19" s="69"/>
      <c r="BD19" s="69"/>
    </row>
    <row r="20" spans="1:56" ht="35.25" customHeight="1">
      <c r="A20" s="5">
        <v>2</v>
      </c>
      <c r="B20" s="69" t="s">
        <v>74</v>
      </c>
      <c r="C20" s="69"/>
      <c r="D20" s="69"/>
      <c r="E20" s="71" t="s">
        <v>125</v>
      </c>
      <c r="F20" s="71"/>
      <c r="G20" s="71"/>
      <c r="H20" s="71"/>
      <c r="I20" s="71"/>
      <c r="J20" s="71"/>
      <c r="K20" s="71"/>
      <c r="L20" s="71"/>
      <c r="M20" s="71"/>
      <c r="N20" s="5"/>
      <c r="O20" s="5"/>
      <c r="P20" s="5">
        <v>12</v>
      </c>
      <c r="Q20" s="5">
        <v>1</v>
      </c>
      <c r="R20" s="5"/>
      <c r="S20" s="54">
        <f aca="true" t="shared" si="0" ref="S20:S30">X20+AI20</f>
        <v>135</v>
      </c>
      <c r="T20" s="56"/>
      <c r="U20" s="54"/>
      <c r="V20" s="56"/>
      <c r="W20" s="8">
        <f aca="true" t="shared" si="1" ref="W20:W25">X20/30</f>
        <v>3</v>
      </c>
      <c r="X20" s="5">
        <v>90</v>
      </c>
      <c r="Y20" s="5">
        <v>8</v>
      </c>
      <c r="Z20" s="5">
        <v>4</v>
      </c>
      <c r="AA20" s="5">
        <v>4</v>
      </c>
      <c r="AB20" s="5"/>
      <c r="AC20" s="5">
        <v>82</v>
      </c>
      <c r="AD20" s="5">
        <v>0</v>
      </c>
      <c r="AE20" s="5"/>
      <c r="AF20" s="5"/>
      <c r="AG20" s="5"/>
      <c r="AH20" s="5">
        <v>1.5</v>
      </c>
      <c r="AI20" s="5">
        <v>45</v>
      </c>
      <c r="AJ20" s="5">
        <v>12</v>
      </c>
      <c r="AK20" s="5">
        <v>4</v>
      </c>
      <c r="AL20" s="5">
        <v>8</v>
      </c>
      <c r="AM20" s="5"/>
      <c r="AN20" s="5">
        <v>33</v>
      </c>
      <c r="AO20" s="5"/>
      <c r="AP20" s="5"/>
      <c r="AQ20" s="5"/>
      <c r="AR20" s="5"/>
      <c r="AS20" s="5" t="s">
        <v>77</v>
      </c>
      <c r="AT20" s="5"/>
      <c r="AU20" s="5"/>
      <c r="AV20" s="5"/>
      <c r="AW20" s="5"/>
      <c r="AX20" s="5"/>
      <c r="AY20" s="69" t="s">
        <v>138</v>
      </c>
      <c r="AZ20" s="69"/>
      <c r="BA20" s="69"/>
      <c r="BB20" s="69"/>
      <c r="BC20" s="69"/>
      <c r="BD20" s="69"/>
    </row>
    <row r="21" spans="1:56" ht="37.5" customHeight="1">
      <c r="A21" s="5">
        <v>3</v>
      </c>
      <c r="B21" s="69" t="s">
        <v>74</v>
      </c>
      <c r="C21" s="69"/>
      <c r="D21" s="69"/>
      <c r="E21" s="71" t="s">
        <v>126</v>
      </c>
      <c r="F21" s="71"/>
      <c r="G21" s="71"/>
      <c r="H21" s="71"/>
      <c r="I21" s="71"/>
      <c r="J21" s="71"/>
      <c r="K21" s="71"/>
      <c r="L21" s="71"/>
      <c r="M21" s="71"/>
      <c r="N21" s="5"/>
      <c r="O21" s="5"/>
      <c r="P21" s="5">
        <v>12</v>
      </c>
      <c r="Q21" s="5">
        <v>1</v>
      </c>
      <c r="R21" s="5"/>
      <c r="S21" s="54">
        <f t="shared" si="0"/>
        <v>135</v>
      </c>
      <c r="T21" s="56"/>
      <c r="U21" s="54"/>
      <c r="V21" s="56"/>
      <c r="W21" s="8">
        <f t="shared" si="1"/>
        <v>4.5</v>
      </c>
      <c r="X21" s="5">
        <f>Y21+AC21</f>
        <v>135</v>
      </c>
      <c r="Y21" s="5">
        <v>20</v>
      </c>
      <c r="Z21" s="5">
        <v>8</v>
      </c>
      <c r="AA21" s="5">
        <v>12</v>
      </c>
      <c r="AB21" s="5"/>
      <c r="AC21" s="5">
        <v>115</v>
      </c>
      <c r="AD21" s="5">
        <f>AE21+AF21</f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76</v>
      </c>
      <c r="AT21" s="5"/>
      <c r="AU21" s="5"/>
      <c r="AV21" s="5"/>
      <c r="AW21" s="5"/>
      <c r="AX21" s="5">
        <v>1</v>
      </c>
      <c r="AY21" s="69" t="s">
        <v>139</v>
      </c>
      <c r="AZ21" s="69"/>
      <c r="BA21" s="69"/>
      <c r="BB21" s="69"/>
      <c r="BC21" s="69"/>
      <c r="BD21" s="69"/>
    </row>
    <row r="22" spans="1:56" ht="34.5" customHeight="1">
      <c r="A22" s="5">
        <v>4</v>
      </c>
      <c r="B22" s="69" t="s">
        <v>74</v>
      </c>
      <c r="C22" s="69"/>
      <c r="D22" s="69"/>
      <c r="E22" s="71" t="s">
        <v>127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12</v>
      </c>
      <c r="Q22" s="5">
        <v>1</v>
      </c>
      <c r="R22" s="5"/>
      <c r="S22" s="54">
        <f t="shared" si="0"/>
        <v>135</v>
      </c>
      <c r="T22" s="56"/>
      <c r="U22" s="54"/>
      <c r="V22" s="56"/>
      <c r="W22" s="8">
        <f t="shared" si="1"/>
        <v>3</v>
      </c>
      <c r="X22" s="5">
        <v>90</v>
      </c>
      <c r="Y22" s="5">
        <v>8</v>
      </c>
      <c r="Z22" s="5">
        <v>4</v>
      </c>
      <c r="AA22" s="5">
        <v>4</v>
      </c>
      <c r="AB22" s="5"/>
      <c r="AC22" s="5">
        <v>82</v>
      </c>
      <c r="AD22" s="5">
        <f>AE22+AF22</f>
        <v>0</v>
      </c>
      <c r="AE22" s="5"/>
      <c r="AF22" s="5"/>
      <c r="AG22" s="5"/>
      <c r="AH22" s="5">
        <v>1.5</v>
      </c>
      <c r="AI22" s="5">
        <v>45</v>
      </c>
      <c r="AJ22" s="5">
        <v>12</v>
      </c>
      <c r="AK22" s="5">
        <v>4</v>
      </c>
      <c r="AL22" s="5">
        <v>8</v>
      </c>
      <c r="AM22" s="5"/>
      <c r="AN22" s="5">
        <v>33</v>
      </c>
      <c r="AO22" s="5"/>
      <c r="AP22" s="5"/>
      <c r="AQ22" s="5"/>
      <c r="AR22" s="5"/>
      <c r="AS22" s="5" t="s">
        <v>77</v>
      </c>
      <c r="AT22" s="5"/>
      <c r="AU22" s="5"/>
      <c r="AV22" s="5"/>
      <c r="AW22" s="5"/>
      <c r="AX22" s="10"/>
      <c r="AY22" s="69" t="s">
        <v>140</v>
      </c>
      <c r="AZ22" s="69"/>
      <c r="BA22" s="69"/>
      <c r="BB22" s="69"/>
      <c r="BC22" s="69"/>
      <c r="BD22" s="69"/>
    </row>
    <row r="23" spans="1:56" ht="54" customHeight="1">
      <c r="A23" s="5">
        <v>5</v>
      </c>
      <c r="B23" s="69" t="s">
        <v>74</v>
      </c>
      <c r="C23" s="69"/>
      <c r="D23" s="69"/>
      <c r="E23" s="71" t="s">
        <v>128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12</v>
      </c>
      <c r="Q23" s="5">
        <v>1</v>
      </c>
      <c r="R23" s="5"/>
      <c r="S23" s="54">
        <f t="shared" si="0"/>
        <v>90</v>
      </c>
      <c r="T23" s="56"/>
      <c r="U23" s="54"/>
      <c r="V23" s="56"/>
      <c r="W23" s="8">
        <f t="shared" si="1"/>
        <v>3</v>
      </c>
      <c r="X23" s="5">
        <f>Y23+AC23</f>
        <v>90</v>
      </c>
      <c r="Y23" s="5">
        <v>16</v>
      </c>
      <c r="Z23" s="5">
        <v>8</v>
      </c>
      <c r="AA23" s="5">
        <v>8</v>
      </c>
      <c r="AB23" s="5"/>
      <c r="AC23" s="5">
        <v>74</v>
      </c>
      <c r="AD23" s="5">
        <f>AE23+AF23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1</v>
      </c>
      <c r="AU23" s="5"/>
      <c r="AV23" s="5"/>
      <c r="AW23" s="5"/>
      <c r="AX23" s="10">
        <v>0.5</v>
      </c>
      <c r="AY23" s="69" t="s">
        <v>141</v>
      </c>
      <c r="AZ23" s="69"/>
      <c r="BA23" s="69"/>
      <c r="BB23" s="69"/>
      <c r="BC23" s="69"/>
      <c r="BD23" s="69"/>
    </row>
    <row r="24" spans="1:56" ht="45" customHeight="1">
      <c r="A24" s="5">
        <v>6</v>
      </c>
      <c r="B24" s="69" t="s">
        <v>74</v>
      </c>
      <c r="C24" s="69"/>
      <c r="D24" s="69"/>
      <c r="E24" s="115" t="s">
        <v>129</v>
      </c>
      <c r="F24" s="115"/>
      <c r="G24" s="115"/>
      <c r="H24" s="115"/>
      <c r="I24" s="115"/>
      <c r="J24" s="115"/>
      <c r="K24" s="115"/>
      <c r="L24" s="115"/>
      <c r="M24" s="115"/>
      <c r="N24" s="5"/>
      <c r="O24" s="5"/>
      <c r="P24" s="5">
        <v>12</v>
      </c>
      <c r="Q24" s="5">
        <v>1</v>
      </c>
      <c r="R24" s="5"/>
      <c r="S24" s="54">
        <f t="shared" si="0"/>
        <v>90</v>
      </c>
      <c r="T24" s="56"/>
      <c r="U24" s="54"/>
      <c r="V24" s="56"/>
      <c r="W24" s="8">
        <f t="shared" si="1"/>
        <v>3</v>
      </c>
      <c r="X24" s="5">
        <v>90</v>
      </c>
      <c r="Y24" s="5">
        <v>16</v>
      </c>
      <c r="Z24" s="5">
        <v>8</v>
      </c>
      <c r="AA24" s="5">
        <v>8</v>
      </c>
      <c r="AB24" s="5"/>
      <c r="AC24" s="5">
        <v>74</v>
      </c>
      <c r="AD24" s="5">
        <f>AE24+AF24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>
        <v>1</v>
      </c>
      <c r="AU24" s="5"/>
      <c r="AV24" s="5"/>
      <c r="AW24" s="5"/>
      <c r="AX24" s="10"/>
      <c r="AY24" s="69" t="s">
        <v>142</v>
      </c>
      <c r="AZ24" s="69"/>
      <c r="BA24" s="69"/>
      <c r="BB24" s="69"/>
      <c r="BC24" s="69"/>
      <c r="BD24" s="69"/>
    </row>
    <row r="25" spans="1:56" ht="37.5" customHeight="1">
      <c r="A25" s="5">
        <v>7</v>
      </c>
      <c r="B25" s="69" t="s">
        <v>75</v>
      </c>
      <c r="C25" s="69"/>
      <c r="D25" s="69"/>
      <c r="E25" s="71" t="s">
        <v>201</v>
      </c>
      <c r="F25" s="71"/>
      <c r="G25" s="71"/>
      <c r="H25" s="71"/>
      <c r="I25" s="71"/>
      <c r="J25" s="71"/>
      <c r="K25" s="71"/>
      <c r="L25" s="71"/>
      <c r="M25" s="71"/>
      <c r="N25" s="5"/>
      <c r="O25" s="5"/>
      <c r="P25" s="5">
        <v>12</v>
      </c>
      <c r="Q25" s="5">
        <v>1</v>
      </c>
      <c r="R25" s="5"/>
      <c r="S25" s="54">
        <f t="shared" si="0"/>
        <v>90</v>
      </c>
      <c r="T25" s="56"/>
      <c r="U25" s="54"/>
      <c r="V25" s="56"/>
      <c r="W25" s="8">
        <f t="shared" si="1"/>
        <v>3</v>
      </c>
      <c r="X25" s="5">
        <f>Y25+AC25</f>
        <v>90</v>
      </c>
      <c r="Y25" s="5">
        <v>16</v>
      </c>
      <c r="Z25" s="5">
        <v>8</v>
      </c>
      <c r="AA25" s="5">
        <v>8</v>
      </c>
      <c r="AB25" s="5"/>
      <c r="AC25" s="5">
        <v>74</v>
      </c>
      <c r="AD25" s="5">
        <f>AE25+AF25</f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>
        <v>1</v>
      </c>
      <c r="AU25" s="5"/>
      <c r="AV25" s="5"/>
      <c r="AW25" s="5"/>
      <c r="AX25" s="10">
        <v>1</v>
      </c>
      <c r="AY25" s="94" t="s">
        <v>144</v>
      </c>
      <c r="AZ25" s="94"/>
      <c r="BA25" s="94"/>
      <c r="BB25" s="94"/>
      <c r="BC25" s="94"/>
      <c r="BD25" s="94"/>
    </row>
    <row r="26" spans="1:56" ht="41.25" customHeight="1">
      <c r="A26" s="5">
        <v>8</v>
      </c>
      <c r="B26" s="69" t="s">
        <v>75</v>
      </c>
      <c r="C26" s="69"/>
      <c r="D26" s="69"/>
      <c r="E26" s="71" t="s">
        <v>197</v>
      </c>
      <c r="F26" s="71"/>
      <c r="G26" s="71"/>
      <c r="H26" s="71"/>
      <c r="I26" s="71"/>
      <c r="J26" s="71"/>
      <c r="K26" s="71"/>
      <c r="L26" s="71"/>
      <c r="M26" s="71"/>
      <c r="N26" s="5"/>
      <c r="O26" s="5"/>
      <c r="P26" s="5">
        <v>12</v>
      </c>
      <c r="Q26" s="5">
        <v>1</v>
      </c>
      <c r="R26" s="5"/>
      <c r="S26" s="54">
        <f t="shared" si="0"/>
        <v>90</v>
      </c>
      <c r="T26" s="56"/>
      <c r="U26" s="54"/>
      <c r="V26" s="56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v>3</v>
      </c>
      <c r="AI26" s="5">
        <v>90</v>
      </c>
      <c r="AJ26" s="5">
        <v>16</v>
      </c>
      <c r="AK26" s="5">
        <v>8</v>
      </c>
      <c r="AL26" s="5">
        <v>8</v>
      </c>
      <c r="AM26" s="5"/>
      <c r="AN26" s="5">
        <v>74</v>
      </c>
      <c r="AO26" s="5"/>
      <c r="AP26" s="5"/>
      <c r="AQ26" s="5"/>
      <c r="AR26" s="5"/>
      <c r="AS26" s="5"/>
      <c r="AT26" s="5">
        <v>2</v>
      </c>
      <c r="AU26" s="5"/>
      <c r="AV26" s="5"/>
      <c r="AW26" s="5"/>
      <c r="AX26" s="10">
        <v>1</v>
      </c>
      <c r="AY26" s="94" t="s">
        <v>198</v>
      </c>
      <c r="AZ26" s="94"/>
      <c r="BA26" s="94"/>
      <c r="BB26" s="94"/>
      <c r="BC26" s="94"/>
      <c r="BD26" s="94"/>
    </row>
    <row r="27" spans="1:56" ht="33.75" customHeight="1">
      <c r="A27" s="5">
        <v>9</v>
      </c>
      <c r="B27" s="69" t="s">
        <v>74</v>
      </c>
      <c r="C27" s="69"/>
      <c r="D27" s="69"/>
      <c r="E27" s="71" t="s">
        <v>131</v>
      </c>
      <c r="F27" s="71"/>
      <c r="G27" s="71"/>
      <c r="H27" s="71"/>
      <c r="I27" s="71"/>
      <c r="J27" s="71"/>
      <c r="K27" s="71"/>
      <c r="L27" s="71"/>
      <c r="M27" s="71"/>
      <c r="N27" s="5"/>
      <c r="O27" s="5"/>
      <c r="P27" s="5">
        <v>12</v>
      </c>
      <c r="Q27" s="5">
        <v>1</v>
      </c>
      <c r="R27" s="5"/>
      <c r="S27" s="54">
        <f t="shared" si="0"/>
        <v>135</v>
      </c>
      <c r="T27" s="56"/>
      <c r="U27" s="54"/>
      <c r="V27" s="56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v>20</v>
      </c>
      <c r="AK27" s="5">
        <v>8</v>
      </c>
      <c r="AL27" s="5">
        <v>12</v>
      </c>
      <c r="AM27" s="5"/>
      <c r="AN27" s="5">
        <v>115</v>
      </c>
      <c r="AO27" s="5">
        <v>0</v>
      </c>
      <c r="AP27" s="5"/>
      <c r="AQ27" s="5"/>
      <c r="AR27" s="5"/>
      <c r="AS27" s="5" t="s">
        <v>77</v>
      </c>
      <c r="AT27" s="5"/>
      <c r="AU27" s="5"/>
      <c r="AV27" s="5"/>
      <c r="AW27" s="5"/>
      <c r="AX27" s="5"/>
      <c r="AY27" s="69" t="s">
        <v>145</v>
      </c>
      <c r="AZ27" s="69"/>
      <c r="BA27" s="69"/>
      <c r="BB27" s="69"/>
      <c r="BC27" s="69"/>
      <c r="BD27" s="69"/>
    </row>
    <row r="28" spans="1:56" ht="37.5" customHeight="1">
      <c r="A28" s="5">
        <v>10</v>
      </c>
      <c r="B28" s="69" t="s">
        <v>74</v>
      </c>
      <c r="C28" s="69"/>
      <c r="D28" s="69"/>
      <c r="E28" s="71" t="s">
        <v>132</v>
      </c>
      <c r="F28" s="71"/>
      <c r="G28" s="71"/>
      <c r="H28" s="71"/>
      <c r="I28" s="71"/>
      <c r="J28" s="71"/>
      <c r="K28" s="71"/>
      <c r="L28" s="71"/>
      <c r="M28" s="71"/>
      <c r="N28" s="5"/>
      <c r="O28" s="5"/>
      <c r="P28" s="5">
        <v>12</v>
      </c>
      <c r="Q28" s="5">
        <v>1</v>
      </c>
      <c r="R28" s="5"/>
      <c r="S28" s="54">
        <f t="shared" si="0"/>
        <v>60</v>
      </c>
      <c r="T28" s="56"/>
      <c r="U28" s="54"/>
      <c r="V28" s="56"/>
      <c r="W28" s="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>AI28/30</f>
        <v>2</v>
      </c>
      <c r="AI28" s="5">
        <f>AJ28+AN28</f>
        <v>60</v>
      </c>
      <c r="AJ28" s="5">
        <f>AK28+AL28</f>
        <v>2</v>
      </c>
      <c r="AK28" s="5">
        <v>2</v>
      </c>
      <c r="AL28" s="5"/>
      <c r="AM28" s="5"/>
      <c r="AN28" s="5">
        <v>58</v>
      </c>
      <c r="AO28" s="5">
        <f>AP28+AQ28</f>
        <v>0</v>
      </c>
      <c r="AP28" s="5"/>
      <c r="AQ28" s="5"/>
      <c r="AR28" s="5"/>
      <c r="AS28" s="5"/>
      <c r="AT28" s="5"/>
      <c r="AU28" s="5"/>
      <c r="AV28" s="5"/>
      <c r="AW28" s="5"/>
      <c r="AX28" s="5">
        <v>0.5</v>
      </c>
      <c r="AY28" s="69" t="s">
        <v>141</v>
      </c>
      <c r="AZ28" s="69"/>
      <c r="BA28" s="69"/>
      <c r="BB28" s="69"/>
      <c r="BC28" s="69"/>
      <c r="BD28" s="69"/>
    </row>
    <row r="29" spans="1:56" ht="33.75" customHeight="1">
      <c r="A29" s="5">
        <v>11</v>
      </c>
      <c r="B29" s="69" t="s">
        <v>74</v>
      </c>
      <c r="C29" s="69"/>
      <c r="D29" s="69"/>
      <c r="E29" s="71" t="s">
        <v>130</v>
      </c>
      <c r="F29" s="71"/>
      <c r="G29" s="71"/>
      <c r="H29" s="71"/>
      <c r="I29" s="71"/>
      <c r="J29" s="71"/>
      <c r="K29" s="71"/>
      <c r="L29" s="71"/>
      <c r="M29" s="71"/>
      <c r="N29" s="5"/>
      <c r="O29" s="5"/>
      <c r="P29" s="5">
        <v>12</v>
      </c>
      <c r="Q29" s="5">
        <v>1</v>
      </c>
      <c r="R29" s="5"/>
      <c r="S29" s="54">
        <f t="shared" si="0"/>
        <v>60</v>
      </c>
      <c r="T29" s="56"/>
      <c r="U29" s="54"/>
      <c r="V29" s="56"/>
      <c r="W29" s="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>AI29/30</f>
        <v>2</v>
      </c>
      <c r="AI29" s="5">
        <f>AJ29+AN29</f>
        <v>60</v>
      </c>
      <c r="AJ29" s="5">
        <f>AK29+AL29</f>
        <v>2</v>
      </c>
      <c r="AK29" s="5">
        <v>2</v>
      </c>
      <c r="AL29" s="5"/>
      <c r="AM29" s="5"/>
      <c r="AN29" s="5">
        <v>58</v>
      </c>
      <c r="AO29" s="5">
        <f>AP29+AQ29</f>
        <v>0</v>
      </c>
      <c r="AP29" s="5"/>
      <c r="AQ29" s="5"/>
      <c r="AR29" s="5"/>
      <c r="AS29" s="5"/>
      <c r="AT29" s="5"/>
      <c r="AU29" s="5"/>
      <c r="AV29" s="5"/>
      <c r="AW29" s="5"/>
      <c r="AX29" s="10">
        <v>1</v>
      </c>
      <c r="AY29" s="94" t="s">
        <v>144</v>
      </c>
      <c r="AZ29" s="94"/>
      <c r="BA29" s="94"/>
      <c r="BB29" s="94"/>
      <c r="BC29" s="94"/>
      <c r="BD29" s="94"/>
    </row>
    <row r="30" spans="1:56" ht="37.5" customHeight="1">
      <c r="A30" s="5">
        <v>12</v>
      </c>
      <c r="B30" s="69" t="s">
        <v>74</v>
      </c>
      <c r="C30" s="69"/>
      <c r="D30" s="69"/>
      <c r="E30" s="115" t="s">
        <v>133</v>
      </c>
      <c r="F30" s="115"/>
      <c r="G30" s="115"/>
      <c r="H30" s="115"/>
      <c r="I30" s="115"/>
      <c r="J30" s="115"/>
      <c r="K30" s="115"/>
      <c r="L30" s="115"/>
      <c r="M30" s="115"/>
      <c r="N30" s="5"/>
      <c r="O30" s="5"/>
      <c r="P30" s="5">
        <v>12</v>
      </c>
      <c r="Q30" s="5">
        <v>1</v>
      </c>
      <c r="R30" s="5"/>
      <c r="S30" s="54">
        <f t="shared" si="0"/>
        <v>60</v>
      </c>
      <c r="T30" s="56"/>
      <c r="U30" s="54"/>
      <c r="V30" s="56"/>
      <c r="W30" s="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>AI30/30</f>
        <v>2</v>
      </c>
      <c r="AI30" s="5">
        <f>AJ30+AN30</f>
        <v>60</v>
      </c>
      <c r="AJ30" s="5">
        <f>AK30+AL30</f>
        <v>2</v>
      </c>
      <c r="AK30" s="5">
        <v>2</v>
      </c>
      <c r="AL30" s="5"/>
      <c r="AM30" s="5"/>
      <c r="AN30" s="5">
        <v>58</v>
      </c>
      <c r="AO30" s="5">
        <f>AP30+AQ30</f>
        <v>0</v>
      </c>
      <c r="AP30" s="5"/>
      <c r="AQ30" s="5"/>
      <c r="AR30" s="5"/>
      <c r="AS30" s="5"/>
      <c r="AT30" s="5"/>
      <c r="AU30" s="5"/>
      <c r="AV30" s="5"/>
      <c r="AW30" s="5"/>
      <c r="AX30" s="5">
        <v>0.5</v>
      </c>
      <c r="AY30" s="69" t="s">
        <v>137</v>
      </c>
      <c r="AZ30" s="69"/>
      <c r="BA30" s="69"/>
      <c r="BB30" s="69"/>
      <c r="BC30" s="69"/>
      <c r="BD30" s="69"/>
    </row>
    <row r="31" spans="1:56" ht="37.5" customHeight="1">
      <c r="A31" s="5">
        <v>13</v>
      </c>
      <c r="B31" s="69" t="s">
        <v>74</v>
      </c>
      <c r="C31" s="69"/>
      <c r="D31" s="69"/>
      <c r="E31" s="71" t="s">
        <v>135</v>
      </c>
      <c r="F31" s="71"/>
      <c r="G31" s="71"/>
      <c r="H31" s="71"/>
      <c r="I31" s="71"/>
      <c r="J31" s="71"/>
      <c r="K31" s="71"/>
      <c r="L31" s="71"/>
      <c r="M31" s="71"/>
      <c r="N31" s="5"/>
      <c r="O31" s="5"/>
      <c r="P31" s="5">
        <v>12</v>
      </c>
      <c r="Q31" s="5">
        <v>1</v>
      </c>
      <c r="R31" s="5"/>
      <c r="S31" s="54">
        <f>X31+AI31</f>
        <v>90</v>
      </c>
      <c r="T31" s="56"/>
      <c r="U31" s="54"/>
      <c r="V31" s="56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v>3</v>
      </c>
      <c r="AI31" s="5">
        <v>90</v>
      </c>
      <c r="AJ31" s="5">
        <v>16</v>
      </c>
      <c r="AK31" s="5">
        <v>8</v>
      </c>
      <c r="AL31" s="5">
        <v>8</v>
      </c>
      <c r="AM31" s="5"/>
      <c r="AN31" s="5">
        <v>74</v>
      </c>
      <c r="AO31" s="5">
        <f>AP31+AQ31</f>
        <v>0</v>
      </c>
      <c r="AP31" s="5"/>
      <c r="AQ31" s="5"/>
      <c r="AR31" s="5"/>
      <c r="AS31" s="5"/>
      <c r="AT31" s="5">
        <v>2</v>
      </c>
      <c r="AU31" s="5"/>
      <c r="AV31" s="5"/>
      <c r="AW31" s="5"/>
      <c r="AX31" s="5"/>
      <c r="AY31" s="69" t="s">
        <v>146</v>
      </c>
      <c r="AZ31" s="69"/>
      <c r="BA31" s="69"/>
      <c r="BB31" s="69"/>
      <c r="BC31" s="69"/>
      <c r="BD31" s="69"/>
    </row>
    <row r="32" spans="1:56" ht="36.75" customHeight="1">
      <c r="A32" s="5">
        <v>14</v>
      </c>
      <c r="B32" s="69" t="s">
        <v>75</v>
      </c>
      <c r="C32" s="69"/>
      <c r="D32" s="69"/>
      <c r="E32" s="71" t="s">
        <v>136</v>
      </c>
      <c r="F32" s="71"/>
      <c r="G32" s="71"/>
      <c r="H32" s="71"/>
      <c r="I32" s="71"/>
      <c r="J32" s="71"/>
      <c r="K32" s="71"/>
      <c r="L32" s="71"/>
      <c r="M32" s="71"/>
      <c r="N32" s="5"/>
      <c r="O32" s="5"/>
      <c r="P32" s="5">
        <v>12</v>
      </c>
      <c r="Q32" s="5">
        <v>1</v>
      </c>
      <c r="R32" s="5"/>
      <c r="S32" s="54">
        <f>X32+AI32</f>
        <v>45</v>
      </c>
      <c r="T32" s="56"/>
      <c r="U32" s="54"/>
      <c r="V32" s="56"/>
      <c r="W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>AI32/30</f>
        <v>1.5</v>
      </c>
      <c r="AI32" s="5">
        <f>AJ32+AN32</f>
        <v>45</v>
      </c>
      <c r="AJ32" s="5">
        <f>AK32+AL32</f>
        <v>6</v>
      </c>
      <c r="AK32" s="5">
        <v>6</v>
      </c>
      <c r="AL32" s="5"/>
      <c r="AM32" s="5"/>
      <c r="AN32" s="5">
        <v>39</v>
      </c>
      <c r="AO32" s="5">
        <f>AP32+AQ32</f>
        <v>0</v>
      </c>
      <c r="AP32" s="5"/>
      <c r="AQ32" s="5"/>
      <c r="AR32" s="5"/>
      <c r="AS32" s="5"/>
      <c r="AT32" s="5"/>
      <c r="AU32" s="5"/>
      <c r="AV32" s="5"/>
      <c r="AW32" s="5"/>
      <c r="AX32" s="5"/>
      <c r="AY32" s="69" t="s">
        <v>142</v>
      </c>
      <c r="AZ32" s="69"/>
      <c r="BA32" s="69"/>
      <c r="BB32" s="69"/>
      <c r="BC32" s="69"/>
      <c r="BD32" s="69"/>
    </row>
    <row r="33" spans="1:56" ht="28.5" customHeight="1">
      <c r="A33" s="5"/>
      <c r="B33" s="69"/>
      <c r="C33" s="69"/>
      <c r="D33" s="69"/>
      <c r="E33" s="71" t="s">
        <v>30</v>
      </c>
      <c r="F33" s="71"/>
      <c r="G33" s="71"/>
      <c r="H33" s="71"/>
      <c r="I33" s="71"/>
      <c r="J33" s="71"/>
      <c r="K33" s="71"/>
      <c r="L33" s="71"/>
      <c r="M33" s="71"/>
      <c r="N33" s="5"/>
      <c r="O33" s="5"/>
      <c r="P33" s="5"/>
      <c r="Q33" s="5"/>
      <c r="R33" s="5"/>
      <c r="S33" s="54"/>
      <c r="T33" s="56"/>
      <c r="U33" s="54"/>
      <c r="V33" s="56"/>
      <c r="W33" s="40">
        <f aca="true" t="shared" si="2" ref="W33:AR33">SUM(W19:W32)</f>
        <v>23</v>
      </c>
      <c r="X33" s="40">
        <f t="shared" si="2"/>
        <v>690</v>
      </c>
      <c r="Y33" s="40">
        <f t="shared" si="2"/>
        <v>104</v>
      </c>
      <c r="Z33" s="40">
        <f t="shared" si="2"/>
        <v>48</v>
      </c>
      <c r="AA33" s="40">
        <f t="shared" si="2"/>
        <v>56</v>
      </c>
      <c r="AB33" s="40">
        <f t="shared" si="2"/>
        <v>0</v>
      </c>
      <c r="AC33" s="40">
        <f t="shared" si="2"/>
        <v>616</v>
      </c>
      <c r="AD33" s="40">
        <f t="shared" si="2"/>
        <v>0</v>
      </c>
      <c r="AE33" s="40">
        <f t="shared" si="2"/>
        <v>0</v>
      </c>
      <c r="AF33" s="40">
        <f t="shared" si="2"/>
        <v>0</v>
      </c>
      <c r="AG33" s="40">
        <f t="shared" si="2"/>
        <v>0</v>
      </c>
      <c r="AH33" s="40">
        <f t="shared" si="2"/>
        <v>22</v>
      </c>
      <c r="AI33" s="40">
        <f t="shared" si="2"/>
        <v>660</v>
      </c>
      <c r="AJ33" s="40">
        <f t="shared" si="2"/>
        <v>100</v>
      </c>
      <c r="AK33" s="40">
        <f t="shared" si="2"/>
        <v>48</v>
      </c>
      <c r="AL33" s="40">
        <f t="shared" si="2"/>
        <v>52</v>
      </c>
      <c r="AM33" s="40">
        <f t="shared" si="2"/>
        <v>0</v>
      </c>
      <c r="AN33" s="40">
        <f t="shared" si="2"/>
        <v>542</v>
      </c>
      <c r="AO33" s="40">
        <f t="shared" si="2"/>
        <v>0</v>
      </c>
      <c r="AP33" s="40">
        <f t="shared" si="2"/>
        <v>0</v>
      </c>
      <c r="AQ33" s="40">
        <f t="shared" si="2"/>
        <v>0</v>
      </c>
      <c r="AR33" s="40">
        <f t="shared" si="2"/>
        <v>0</v>
      </c>
      <c r="AS33" s="36" t="s">
        <v>224</v>
      </c>
      <c r="AT33" s="36" t="s">
        <v>225</v>
      </c>
      <c r="AU33" s="5"/>
      <c r="AV33" s="5"/>
      <c r="AW33" s="5"/>
      <c r="AX33" s="5">
        <f>SUM(AX19:AX32)</f>
        <v>6</v>
      </c>
      <c r="AY33" s="69"/>
      <c r="AZ33" s="69"/>
      <c r="BA33" s="69"/>
      <c r="BB33" s="69"/>
      <c r="BC33" s="69"/>
      <c r="BD33" s="69"/>
    </row>
    <row r="34" spans="1:51" ht="6.75" customHeight="1">
      <c r="A34" s="2"/>
      <c r="B34" s="2"/>
      <c r="C34" s="2"/>
      <c r="D34" s="2"/>
      <c r="E34" s="113"/>
      <c r="F34" s="113"/>
      <c r="G34" s="113"/>
      <c r="H34" s="113"/>
      <c r="I34" s="113"/>
      <c r="J34" s="113"/>
      <c r="K34" s="113"/>
      <c r="L34" s="113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6" s="11" customFormat="1" ht="9.75" customHeight="1">
      <c r="A35" s="21"/>
      <c r="B35" s="22"/>
      <c r="C35" s="21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4"/>
      <c r="X35" s="24"/>
      <c r="Y35" s="21"/>
      <c r="Z35" s="21"/>
      <c r="AA35" s="21"/>
      <c r="AB35" s="21"/>
      <c r="AC35" s="21"/>
      <c r="AD35" s="21"/>
      <c r="AE35" s="22"/>
      <c r="AF35" s="21"/>
      <c r="AG35" s="21"/>
      <c r="AH35" s="25"/>
      <c r="AI35" s="25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6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 s="11" customFormat="1" ht="12" customHeight="1">
      <c r="A36" s="2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1"/>
      <c r="AY36" s="21"/>
      <c r="AZ36" s="21"/>
      <c r="BA36" s="21"/>
      <c r="BB36" s="21"/>
      <c r="BC36" s="21"/>
      <c r="BD36" s="21"/>
    </row>
    <row r="37" spans="1:51" s="39" customFormat="1" ht="12.75">
      <c r="A37" s="23"/>
      <c r="B37" s="23"/>
      <c r="C37" s="23"/>
      <c r="D37" s="23"/>
      <c r="E37" s="23" t="s">
        <v>207</v>
      </c>
      <c r="F37" s="23"/>
      <c r="G37" s="23"/>
      <c r="H37" s="23"/>
      <c r="I37" s="23"/>
      <c r="J37" s="23"/>
      <c r="K37" s="23"/>
      <c r="L37" s="23"/>
      <c r="M37" s="23"/>
      <c r="N37" s="38" t="s">
        <v>227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39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 t="s">
        <v>228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ht="12.75">
      <c r="A39" s="2"/>
      <c r="B39" s="2"/>
      <c r="C39" s="2"/>
      <c r="D39" s="2"/>
      <c r="E39" s="111"/>
      <c r="F39" s="111"/>
      <c r="G39" s="111"/>
      <c r="H39" s="111"/>
      <c r="I39" s="111"/>
      <c r="J39" s="111"/>
      <c r="K39" s="111"/>
      <c r="L39" s="111"/>
      <c r="M39" s="111"/>
      <c r="N39" s="7" t="s">
        <v>229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" t="s">
        <v>226</v>
      </c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>
      <c r="A41" s="1"/>
      <c r="B41" s="1"/>
      <c r="C41" s="1"/>
      <c r="D41" s="1"/>
      <c r="E41" s="110"/>
      <c r="F41" s="110"/>
      <c r="G41" s="110"/>
      <c r="H41" s="110"/>
      <c r="I41" s="110"/>
      <c r="J41" s="110"/>
      <c r="K41" s="110"/>
      <c r="L41" s="110"/>
      <c r="M41" s="1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10"/>
      <c r="F42" s="110"/>
      <c r="G42" s="110"/>
      <c r="H42" s="110"/>
      <c r="I42" s="110"/>
      <c r="J42" s="110"/>
      <c r="K42" s="110"/>
      <c r="L42" s="110"/>
      <c r="M42" s="1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10"/>
      <c r="F43" s="110"/>
      <c r="G43" s="110"/>
      <c r="H43" s="110"/>
      <c r="I43" s="110"/>
      <c r="J43" s="110"/>
      <c r="K43" s="110"/>
      <c r="L43" s="110"/>
      <c r="M43" s="1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</sheetData>
  <sheetProtection/>
  <mergeCells count="127">
    <mergeCell ref="U32:V32"/>
    <mergeCell ref="U28:V28"/>
    <mergeCell ref="S29:T29"/>
    <mergeCell ref="U29:V29"/>
    <mergeCell ref="S30:T30"/>
    <mergeCell ref="U30:V30"/>
    <mergeCell ref="S31:T31"/>
    <mergeCell ref="U31:V31"/>
    <mergeCell ref="S24:T24"/>
    <mergeCell ref="U24:V24"/>
    <mergeCell ref="S25:T25"/>
    <mergeCell ref="U25:V25"/>
    <mergeCell ref="S19:T19"/>
    <mergeCell ref="U19:V19"/>
    <mergeCell ref="S20:T20"/>
    <mergeCell ref="U20:V20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S17:T17"/>
    <mergeCell ref="U17:V17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B25:D25"/>
    <mergeCell ref="E25:M25"/>
    <mergeCell ref="AY25:BD25"/>
    <mergeCell ref="A18:BD18"/>
    <mergeCell ref="B19:D19"/>
    <mergeCell ref="E19:M19"/>
    <mergeCell ref="AY19:BD19"/>
    <mergeCell ref="B20:D20"/>
    <mergeCell ref="E20:M20"/>
    <mergeCell ref="AY20:BD20"/>
    <mergeCell ref="B27:D27"/>
    <mergeCell ref="E27:M27"/>
    <mergeCell ref="AY27:BD27"/>
    <mergeCell ref="B26:D26"/>
    <mergeCell ref="E26:M26"/>
    <mergeCell ref="AY26:BD26"/>
    <mergeCell ref="S26:T26"/>
    <mergeCell ref="U26:V26"/>
    <mergeCell ref="S27:T27"/>
    <mergeCell ref="U27:V27"/>
    <mergeCell ref="B28:D28"/>
    <mergeCell ref="E28:M28"/>
    <mergeCell ref="AY28:BD28"/>
    <mergeCell ref="B30:D30"/>
    <mergeCell ref="E30:M30"/>
    <mergeCell ref="AY30:BD30"/>
    <mergeCell ref="B29:D29"/>
    <mergeCell ref="E29:M29"/>
    <mergeCell ref="AY29:BD29"/>
    <mergeCell ref="S28:T28"/>
    <mergeCell ref="AY33:BD33"/>
    <mergeCell ref="S33:T33"/>
    <mergeCell ref="U33:V33"/>
    <mergeCell ref="B31:D31"/>
    <mergeCell ref="E31:M31"/>
    <mergeCell ref="AY31:BD31"/>
    <mergeCell ref="B32:D32"/>
    <mergeCell ref="E32:M32"/>
    <mergeCell ref="AY32:BD32"/>
    <mergeCell ref="S32:T32"/>
    <mergeCell ref="E34:M34"/>
    <mergeCell ref="B33:D33"/>
    <mergeCell ref="E33:M33"/>
    <mergeCell ref="E39:M39"/>
    <mergeCell ref="E41:M41"/>
    <mergeCell ref="E42:M42"/>
    <mergeCell ref="E43:M43"/>
    <mergeCell ref="B24:D24"/>
    <mergeCell ref="E24:M24"/>
    <mergeCell ref="AY24:BD24"/>
    <mergeCell ref="B22:D22"/>
    <mergeCell ref="E22:M22"/>
    <mergeCell ref="AY22:BD22"/>
    <mergeCell ref="B23:D23"/>
    <mergeCell ref="S22:T22"/>
    <mergeCell ref="U22:V22"/>
    <mergeCell ref="E23:M23"/>
    <mergeCell ref="AY23:BD23"/>
    <mergeCell ref="B21:D21"/>
    <mergeCell ref="E21:M21"/>
    <mergeCell ref="AY21:BD21"/>
    <mergeCell ref="S21:T21"/>
    <mergeCell ref="U21:V21"/>
    <mergeCell ref="U23:V23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zoomScale="110" zoomScaleNormal="110" zoomScalePageLayoutView="0" workbookViewId="0" topLeftCell="A19">
      <selection activeCell="AT26" sqref="AT2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11" customFormat="1" ht="17.2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1" customFormat="1" ht="16.5" customHeight="1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29" s="11" customFormat="1" ht="12.75">
      <c r="B3" s="12" t="s">
        <v>27</v>
      </c>
      <c r="T3" s="11" t="s">
        <v>35</v>
      </c>
      <c r="Z3" s="13" t="s">
        <v>34</v>
      </c>
      <c r="AA3" s="14"/>
      <c r="AB3" s="14"/>
      <c r="AC3" s="14"/>
    </row>
    <row r="4" spans="2:33" s="11" customFormat="1" ht="12.75">
      <c r="B4" s="11" t="s">
        <v>28</v>
      </c>
      <c r="T4" s="11" t="s">
        <v>33</v>
      </c>
      <c r="Z4" s="14" t="s">
        <v>54</v>
      </c>
      <c r="AA4" s="14"/>
      <c r="AB4" s="14"/>
      <c r="AC4" s="14"/>
      <c r="AG4" s="12" t="s">
        <v>215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69</v>
      </c>
      <c r="U6" s="12"/>
      <c r="V6" s="12"/>
      <c r="AM6" s="35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08" t="s">
        <v>41</v>
      </c>
      <c r="B8" s="95" t="s">
        <v>42</v>
      </c>
      <c r="C8" s="96"/>
      <c r="D8" s="96"/>
      <c r="E8" s="97"/>
      <c r="F8" s="95" t="s">
        <v>43</v>
      </c>
      <c r="G8" s="96"/>
      <c r="H8" s="96"/>
      <c r="I8" s="97"/>
      <c r="J8" s="95" t="s">
        <v>44</v>
      </c>
      <c r="K8" s="96"/>
      <c r="L8" s="96"/>
      <c r="M8" s="96"/>
      <c r="N8" s="97"/>
      <c r="O8" s="95" t="s">
        <v>45</v>
      </c>
      <c r="P8" s="96"/>
      <c r="Q8" s="96"/>
      <c r="R8" s="97"/>
      <c r="S8" s="95" t="s">
        <v>46</v>
      </c>
      <c r="T8" s="96"/>
      <c r="U8" s="96"/>
      <c r="V8" s="96"/>
      <c r="W8" s="97"/>
      <c r="X8" s="95" t="s">
        <v>47</v>
      </c>
      <c r="Y8" s="96"/>
      <c r="Z8" s="96"/>
      <c r="AA8" s="97"/>
      <c r="AB8" s="95" t="s">
        <v>48</v>
      </c>
      <c r="AC8" s="96"/>
      <c r="AD8" s="96"/>
      <c r="AE8" s="97"/>
      <c r="AF8" s="95" t="s">
        <v>49</v>
      </c>
      <c r="AG8" s="96"/>
      <c r="AH8" s="96"/>
      <c r="AI8" s="97"/>
      <c r="AJ8" s="95" t="s">
        <v>50</v>
      </c>
      <c r="AK8" s="96"/>
      <c r="AL8" s="96"/>
      <c r="AM8" s="96"/>
      <c r="AN8" s="97"/>
      <c r="AO8" s="95" t="s">
        <v>51</v>
      </c>
      <c r="AP8" s="96"/>
      <c r="AQ8" s="96"/>
      <c r="AR8" s="97"/>
      <c r="AS8" s="95" t="s">
        <v>52</v>
      </c>
      <c r="AT8" s="96"/>
      <c r="AU8" s="96"/>
      <c r="AV8" s="96"/>
      <c r="AW8" s="97"/>
      <c r="AX8" s="95" t="s">
        <v>53</v>
      </c>
      <c r="AY8" s="96"/>
      <c r="AZ8" s="96"/>
      <c r="BA8" s="97"/>
      <c r="BB8" s="30"/>
    </row>
    <row r="9" spans="1:54" s="11" customFormat="1" ht="12.75">
      <c r="A9" s="109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9">
        <v>52</v>
      </c>
      <c r="BB9" s="31"/>
    </row>
    <row r="10" spans="1:54" s="11" customFormat="1" ht="12.75">
      <c r="A10" s="16" t="s">
        <v>70</v>
      </c>
      <c r="B10" s="17" t="s">
        <v>203</v>
      </c>
      <c r="C10" s="17" t="s">
        <v>203</v>
      </c>
      <c r="D10" s="17" t="s">
        <v>203</v>
      </c>
      <c r="E10" s="17" t="s">
        <v>203</v>
      </c>
      <c r="F10" s="17" t="s">
        <v>203</v>
      </c>
      <c r="G10" s="17" t="s">
        <v>203</v>
      </c>
      <c r="H10" s="17" t="s">
        <v>203</v>
      </c>
      <c r="I10" s="17" t="s">
        <v>203</v>
      </c>
      <c r="J10" s="17" t="s">
        <v>203</v>
      </c>
      <c r="K10" s="17" t="s">
        <v>203</v>
      </c>
      <c r="L10" s="17" t="s">
        <v>203</v>
      </c>
      <c r="M10" s="17" t="s">
        <v>203</v>
      </c>
      <c r="N10" s="17" t="s">
        <v>203</v>
      </c>
      <c r="O10" s="17" t="s">
        <v>203</v>
      </c>
      <c r="P10" s="17" t="s">
        <v>203</v>
      </c>
      <c r="Q10" s="17" t="s">
        <v>203</v>
      </c>
      <c r="R10" s="17" t="s">
        <v>204</v>
      </c>
      <c r="S10" s="17" t="s">
        <v>204</v>
      </c>
      <c r="T10" s="17" t="s">
        <v>204</v>
      </c>
      <c r="U10" s="17" t="s">
        <v>205</v>
      </c>
      <c r="V10" s="17" t="s">
        <v>205</v>
      </c>
      <c r="W10" s="17" t="s">
        <v>205</v>
      </c>
      <c r="X10" s="17" t="s">
        <v>205</v>
      </c>
      <c r="Y10" s="20" t="s">
        <v>203</v>
      </c>
      <c r="Z10" s="20" t="s">
        <v>203</v>
      </c>
      <c r="AA10" s="20" t="s">
        <v>203</v>
      </c>
      <c r="AB10" s="20" t="s">
        <v>203</v>
      </c>
      <c r="AC10" s="20" t="s">
        <v>203</v>
      </c>
      <c r="AD10" s="20" t="s">
        <v>203</v>
      </c>
      <c r="AE10" s="20" t="s">
        <v>203</v>
      </c>
      <c r="AF10" s="20" t="s">
        <v>203</v>
      </c>
      <c r="AG10" s="20" t="s">
        <v>203</v>
      </c>
      <c r="AH10" s="20" t="s">
        <v>203</v>
      </c>
      <c r="AI10" s="20" t="s">
        <v>203</v>
      </c>
      <c r="AJ10" s="20" t="s">
        <v>203</v>
      </c>
      <c r="AK10" s="20" t="s">
        <v>203</v>
      </c>
      <c r="AL10" s="20" t="s">
        <v>203</v>
      </c>
      <c r="AM10" s="20" t="s">
        <v>203</v>
      </c>
      <c r="AN10" s="20" t="s">
        <v>203</v>
      </c>
      <c r="AO10" s="20" t="s">
        <v>204</v>
      </c>
      <c r="AP10" s="20" t="s">
        <v>204</v>
      </c>
      <c r="AQ10" s="20" t="s">
        <v>204</v>
      </c>
      <c r="AR10" s="20" t="s">
        <v>204</v>
      </c>
      <c r="AS10" s="20" t="s">
        <v>205</v>
      </c>
      <c r="AT10" s="20" t="s">
        <v>205</v>
      </c>
      <c r="AU10" s="20" t="s">
        <v>205</v>
      </c>
      <c r="AV10" s="20" t="s">
        <v>205</v>
      </c>
      <c r="AW10" s="20" t="s">
        <v>205</v>
      </c>
      <c r="AX10" s="20" t="s">
        <v>205</v>
      </c>
      <c r="AY10" s="20" t="s">
        <v>205</v>
      </c>
      <c r="AZ10" s="20" t="s">
        <v>205</v>
      </c>
      <c r="BA10" s="20" t="s">
        <v>205</v>
      </c>
      <c r="BB10" s="32"/>
    </row>
    <row r="11" spans="1:54" s="11" customFormat="1" ht="12.75">
      <c r="A11" s="18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Q12" s="3" t="s">
        <v>79</v>
      </c>
    </row>
    <row r="13" spans="2:22" ht="4.5" customHeight="1">
      <c r="B13" s="9"/>
      <c r="C13" s="9"/>
      <c r="D13" s="9"/>
      <c r="E13" s="28"/>
      <c r="F13" s="28"/>
      <c r="G13" s="28"/>
      <c r="H13" s="28"/>
      <c r="I13" s="28"/>
      <c r="J13" s="28"/>
      <c r="K13" s="28"/>
      <c r="L13" s="28"/>
      <c r="M13" s="28"/>
      <c r="S13" s="9"/>
      <c r="T13" s="9"/>
      <c r="U13" s="9"/>
      <c r="V13" s="9"/>
    </row>
    <row r="14" spans="1:56" ht="12.75" customHeight="1">
      <c r="A14" s="73" t="s">
        <v>23</v>
      </c>
      <c r="B14" s="98" t="s">
        <v>36</v>
      </c>
      <c r="C14" s="99"/>
      <c r="D14" s="100"/>
      <c r="E14" s="69" t="s">
        <v>0</v>
      </c>
      <c r="F14" s="69"/>
      <c r="G14" s="69"/>
      <c r="H14" s="69"/>
      <c r="I14" s="69"/>
      <c r="J14" s="69"/>
      <c r="K14" s="69"/>
      <c r="L14" s="69"/>
      <c r="M14" s="69"/>
      <c r="N14" s="69" t="s">
        <v>1</v>
      </c>
      <c r="O14" s="69"/>
      <c r="P14" s="73" t="s">
        <v>4</v>
      </c>
      <c r="Q14" s="69" t="s">
        <v>5</v>
      </c>
      <c r="R14" s="69"/>
      <c r="S14" s="82" t="s">
        <v>37</v>
      </c>
      <c r="T14" s="83"/>
      <c r="U14" s="83"/>
      <c r="V14" s="84"/>
      <c r="W14" s="69" t="s">
        <v>8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9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4" t="s">
        <v>17</v>
      </c>
      <c r="AT14" s="94"/>
      <c r="AU14" s="94"/>
      <c r="AV14" s="94"/>
      <c r="AW14" s="73" t="s">
        <v>21</v>
      </c>
      <c r="AX14" s="116" t="s">
        <v>84</v>
      </c>
      <c r="AY14" s="69" t="s">
        <v>22</v>
      </c>
      <c r="AZ14" s="69"/>
      <c r="BA14" s="69"/>
      <c r="BB14" s="69"/>
      <c r="BC14" s="69"/>
      <c r="BD14" s="69"/>
    </row>
    <row r="15" spans="1:56" ht="12.75">
      <c r="A15" s="73"/>
      <c r="B15" s="101"/>
      <c r="C15" s="102"/>
      <c r="D15" s="10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9"/>
      <c r="S15" s="85"/>
      <c r="T15" s="86"/>
      <c r="U15" s="86"/>
      <c r="V15" s="87"/>
      <c r="W15" s="73" t="s">
        <v>10</v>
      </c>
      <c r="X15" s="91" t="s">
        <v>39</v>
      </c>
      <c r="Y15" s="69" t="s">
        <v>40</v>
      </c>
      <c r="Z15" s="69"/>
      <c r="AA15" s="69"/>
      <c r="AB15" s="69"/>
      <c r="AC15" s="73" t="s">
        <v>16</v>
      </c>
      <c r="AD15" s="73" t="s">
        <v>67</v>
      </c>
      <c r="AE15" s="74" t="s">
        <v>12</v>
      </c>
      <c r="AF15" s="74"/>
      <c r="AG15" s="74"/>
      <c r="AH15" s="73" t="s">
        <v>10</v>
      </c>
      <c r="AI15" s="91" t="s">
        <v>39</v>
      </c>
      <c r="AJ15" s="69" t="s">
        <v>40</v>
      </c>
      <c r="AK15" s="69"/>
      <c r="AL15" s="69"/>
      <c r="AM15" s="69"/>
      <c r="AN15" s="73" t="s">
        <v>16</v>
      </c>
      <c r="AO15" s="73" t="s">
        <v>67</v>
      </c>
      <c r="AP15" s="74" t="s">
        <v>12</v>
      </c>
      <c r="AQ15" s="74"/>
      <c r="AR15" s="74"/>
      <c r="AS15" s="94"/>
      <c r="AT15" s="94"/>
      <c r="AU15" s="94"/>
      <c r="AV15" s="94"/>
      <c r="AW15" s="73"/>
      <c r="AX15" s="116"/>
      <c r="AY15" s="69"/>
      <c r="AZ15" s="69"/>
      <c r="BA15" s="69"/>
      <c r="BB15" s="69"/>
      <c r="BC15" s="69"/>
      <c r="BD15" s="69"/>
    </row>
    <row r="16" spans="1:56" ht="12.75" customHeight="1">
      <c r="A16" s="73"/>
      <c r="B16" s="101"/>
      <c r="C16" s="102"/>
      <c r="D16" s="10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9"/>
      <c r="S16" s="88"/>
      <c r="T16" s="89"/>
      <c r="U16" s="89"/>
      <c r="V16" s="90"/>
      <c r="W16" s="73"/>
      <c r="X16" s="92"/>
      <c r="Y16" s="73" t="s">
        <v>11</v>
      </c>
      <c r="Z16" s="74" t="s">
        <v>12</v>
      </c>
      <c r="AA16" s="74"/>
      <c r="AB16" s="74"/>
      <c r="AC16" s="73"/>
      <c r="AD16" s="73"/>
      <c r="AE16" s="74"/>
      <c r="AF16" s="74"/>
      <c r="AG16" s="74"/>
      <c r="AH16" s="73"/>
      <c r="AI16" s="92"/>
      <c r="AJ16" s="73" t="s">
        <v>11</v>
      </c>
      <c r="AK16" s="74" t="s">
        <v>12</v>
      </c>
      <c r="AL16" s="74"/>
      <c r="AM16" s="74"/>
      <c r="AN16" s="73"/>
      <c r="AO16" s="73"/>
      <c r="AP16" s="74"/>
      <c r="AQ16" s="74"/>
      <c r="AR16" s="74"/>
      <c r="AS16" s="94"/>
      <c r="AT16" s="94"/>
      <c r="AU16" s="94"/>
      <c r="AV16" s="94"/>
      <c r="AW16" s="73"/>
      <c r="AX16" s="116"/>
      <c r="AY16" s="69"/>
      <c r="AZ16" s="69"/>
      <c r="BA16" s="69"/>
      <c r="BB16" s="69"/>
      <c r="BC16" s="69"/>
      <c r="BD16" s="69"/>
    </row>
    <row r="17" spans="1:56" ht="66.75" customHeight="1">
      <c r="A17" s="73"/>
      <c r="B17" s="104"/>
      <c r="C17" s="105"/>
      <c r="D17" s="106"/>
      <c r="E17" s="69"/>
      <c r="F17" s="69"/>
      <c r="G17" s="69"/>
      <c r="H17" s="69"/>
      <c r="I17" s="69"/>
      <c r="J17" s="69"/>
      <c r="K17" s="69"/>
      <c r="L17" s="69"/>
      <c r="M17" s="69"/>
      <c r="N17" s="4" t="s">
        <v>2</v>
      </c>
      <c r="O17" s="4" t="s">
        <v>3</v>
      </c>
      <c r="P17" s="73"/>
      <c r="Q17" s="4" t="s">
        <v>6</v>
      </c>
      <c r="R17" s="4" t="s">
        <v>7</v>
      </c>
      <c r="S17" s="75" t="s">
        <v>68</v>
      </c>
      <c r="T17" s="76"/>
      <c r="U17" s="77" t="s">
        <v>38</v>
      </c>
      <c r="V17" s="78"/>
      <c r="W17" s="73"/>
      <c r="X17" s="93"/>
      <c r="Y17" s="73"/>
      <c r="Z17" s="4" t="s">
        <v>13</v>
      </c>
      <c r="AA17" s="4" t="s">
        <v>14</v>
      </c>
      <c r="AB17" s="4" t="s">
        <v>15</v>
      </c>
      <c r="AC17" s="73"/>
      <c r="AD17" s="73"/>
      <c r="AE17" s="4" t="s">
        <v>13</v>
      </c>
      <c r="AF17" s="4" t="s">
        <v>14</v>
      </c>
      <c r="AG17" s="4" t="s">
        <v>15</v>
      </c>
      <c r="AH17" s="73"/>
      <c r="AI17" s="93"/>
      <c r="AJ17" s="73"/>
      <c r="AK17" s="4" t="s">
        <v>13</v>
      </c>
      <c r="AL17" s="4" t="s">
        <v>14</v>
      </c>
      <c r="AM17" s="4" t="s">
        <v>15</v>
      </c>
      <c r="AN17" s="73"/>
      <c r="AO17" s="73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72</v>
      </c>
      <c r="AV17" s="4" t="s">
        <v>20</v>
      </c>
      <c r="AW17" s="73"/>
      <c r="AX17" s="116"/>
      <c r="AY17" s="69"/>
      <c r="AZ17" s="69"/>
      <c r="BA17" s="69"/>
      <c r="BB17" s="69"/>
      <c r="BC17" s="69"/>
      <c r="BD17" s="69"/>
    </row>
    <row r="18" spans="1:56" ht="12.75" customHeight="1">
      <c r="A18" s="79" t="s">
        <v>81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</row>
    <row r="19" spans="1:56" ht="25.5" customHeight="1">
      <c r="A19" s="5">
        <v>1</v>
      </c>
      <c r="B19" s="69" t="s">
        <v>74</v>
      </c>
      <c r="C19" s="69"/>
      <c r="D19" s="69"/>
      <c r="E19" s="71" t="s">
        <v>124</v>
      </c>
      <c r="F19" s="71"/>
      <c r="G19" s="71"/>
      <c r="H19" s="71"/>
      <c r="I19" s="71"/>
      <c r="J19" s="71"/>
      <c r="K19" s="71"/>
      <c r="L19" s="71"/>
      <c r="M19" s="71"/>
      <c r="N19" s="5"/>
      <c r="O19" s="5"/>
      <c r="P19" s="5">
        <v>12</v>
      </c>
      <c r="Q19" s="5">
        <v>1</v>
      </c>
      <c r="R19" s="5"/>
      <c r="S19" s="54">
        <f>X19+AI19</f>
        <v>135</v>
      </c>
      <c r="T19" s="56"/>
      <c r="U19" s="54"/>
      <c r="V19" s="56"/>
      <c r="W19" s="8">
        <f>X19/30</f>
        <v>4.5</v>
      </c>
      <c r="X19" s="5">
        <f>Y19+AC19</f>
        <v>135</v>
      </c>
      <c r="Y19" s="5">
        <f>Z19+AA19</f>
        <v>40</v>
      </c>
      <c r="Z19" s="5">
        <v>16</v>
      </c>
      <c r="AA19" s="5">
        <v>24</v>
      </c>
      <c r="AB19" s="5"/>
      <c r="AC19" s="5">
        <v>95</v>
      </c>
      <c r="AD19" s="5">
        <f>AE19+AF19</f>
        <v>2.5</v>
      </c>
      <c r="AE19" s="5">
        <v>1</v>
      </c>
      <c r="AF19" s="5">
        <v>1.5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76</v>
      </c>
      <c r="AT19" s="5"/>
      <c r="AU19" s="5"/>
      <c r="AV19" s="5"/>
      <c r="AW19" s="5"/>
      <c r="AX19" s="5">
        <v>0.5</v>
      </c>
      <c r="AY19" s="69" t="s">
        <v>137</v>
      </c>
      <c r="AZ19" s="69"/>
      <c r="BA19" s="69"/>
      <c r="BB19" s="69"/>
      <c r="BC19" s="69"/>
      <c r="BD19" s="69"/>
    </row>
    <row r="20" spans="1:56" ht="25.5" customHeight="1">
      <c r="A20" s="5">
        <v>2</v>
      </c>
      <c r="B20" s="69" t="s">
        <v>74</v>
      </c>
      <c r="C20" s="69"/>
      <c r="D20" s="69"/>
      <c r="E20" s="71" t="s">
        <v>125</v>
      </c>
      <c r="F20" s="71"/>
      <c r="G20" s="71"/>
      <c r="H20" s="71"/>
      <c r="I20" s="71"/>
      <c r="J20" s="71"/>
      <c r="K20" s="71"/>
      <c r="L20" s="71"/>
      <c r="M20" s="71"/>
      <c r="N20" s="5"/>
      <c r="O20" s="5"/>
      <c r="P20" s="5">
        <v>12</v>
      </c>
      <c r="Q20" s="5">
        <v>1</v>
      </c>
      <c r="R20" s="5"/>
      <c r="S20" s="54">
        <f aca="true" t="shared" si="0" ref="S20:S31">X20+AI20</f>
        <v>135</v>
      </c>
      <c r="T20" s="56"/>
      <c r="U20" s="54"/>
      <c r="V20" s="56"/>
      <c r="W20" s="8">
        <f aca="true" t="shared" si="1" ref="W20:W26">X20/30</f>
        <v>4.5</v>
      </c>
      <c r="X20" s="5">
        <f aca="true" t="shared" si="2" ref="X20:X25">Y20+AC20</f>
        <v>135</v>
      </c>
      <c r="Y20" s="5">
        <f aca="true" t="shared" si="3" ref="Y20:Y25">Z20+AA20</f>
        <v>40</v>
      </c>
      <c r="Z20" s="5">
        <v>16</v>
      </c>
      <c r="AA20" s="5">
        <v>24</v>
      </c>
      <c r="AB20" s="5"/>
      <c r="AC20" s="5">
        <v>95</v>
      </c>
      <c r="AD20" s="5">
        <f aca="true" t="shared" si="4" ref="AD20:AD25">AE20+AF20</f>
        <v>2.5</v>
      </c>
      <c r="AE20" s="5">
        <v>1</v>
      </c>
      <c r="AF20" s="5">
        <v>1.5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76</v>
      </c>
      <c r="AT20" s="5"/>
      <c r="AU20" s="5"/>
      <c r="AV20" s="5"/>
      <c r="AW20" s="5"/>
      <c r="AX20" s="5"/>
      <c r="AY20" s="69" t="s">
        <v>138</v>
      </c>
      <c r="AZ20" s="69"/>
      <c r="BA20" s="69"/>
      <c r="BB20" s="69"/>
      <c r="BC20" s="69"/>
      <c r="BD20" s="69"/>
    </row>
    <row r="21" spans="1:56" ht="25.5" customHeight="1">
      <c r="A21" s="5">
        <v>3</v>
      </c>
      <c r="B21" s="69" t="s">
        <v>74</v>
      </c>
      <c r="C21" s="69"/>
      <c r="D21" s="69"/>
      <c r="E21" s="71" t="s">
        <v>126</v>
      </c>
      <c r="F21" s="71"/>
      <c r="G21" s="71"/>
      <c r="H21" s="71"/>
      <c r="I21" s="71"/>
      <c r="J21" s="71"/>
      <c r="K21" s="71"/>
      <c r="L21" s="71"/>
      <c r="M21" s="71"/>
      <c r="N21" s="5"/>
      <c r="O21" s="5"/>
      <c r="P21" s="5">
        <v>12</v>
      </c>
      <c r="Q21" s="5">
        <v>1</v>
      </c>
      <c r="R21" s="5"/>
      <c r="S21" s="54">
        <f t="shared" si="0"/>
        <v>135</v>
      </c>
      <c r="T21" s="56"/>
      <c r="U21" s="54"/>
      <c r="V21" s="56"/>
      <c r="W21" s="8">
        <f t="shared" si="1"/>
        <v>4.5</v>
      </c>
      <c r="X21" s="5">
        <f t="shared" si="2"/>
        <v>135</v>
      </c>
      <c r="Y21" s="5">
        <f t="shared" si="3"/>
        <v>40</v>
      </c>
      <c r="Z21" s="5">
        <v>16</v>
      </c>
      <c r="AA21" s="5">
        <v>24</v>
      </c>
      <c r="AB21" s="5"/>
      <c r="AC21" s="5">
        <v>95</v>
      </c>
      <c r="AD21" s="5">
        <f t="shared" si="4"/>
        <v>2.5</v>
      </c>
      <c r="AE21" s="5">
        <v>1</v>
      </c>
      <c r="AF21" s="5">
        <v>1.5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76</v>
      </c>
      <c r="AT21" s="5"/>
      <c r="AU21" s="5"/>
      <c r="AV21" s="5"/>
      <c r="AW21" s="5"/>
      <c r="AX21" s="5">
        <v>1</v>
      </c>
      <c r="AY21" s="69" t="s">
        <v>139</v>
      </c>
      <c r="AZ21" s="69"/>
      <c r="BA21" s="69"/>
      <c r="BB21" s="69"/>
      <c r="BC21" s="69"/>
      <c r="BD21" s="69"/>
    </row>
    <row r="22" spans="1:56" ht="25.5" customHeight="1">
      <c r="A22" s="5">
        <v>4</v>
      </c>
      <c r="B22" s="69" t="s">
        <v>74</v>
      </c>
      <c r="C22" s="69"/>
      <c r="D22" s="69"/>
      <c r="E22" s="71" t="s">
        <v>127</v>
      </c>
      <c r="F22" s="71"/>
      <c r="G22" s="71"/>
      <c r="H22" s="71"/>
      <c r="I22" s="71"/>
      <c r="J22" s="71"/>
      <c r="K22" s="71"/>
      <c r="L22" s="71"/>
      <c r="M22" s="71"/>
      <c r="N22" s="5"/>
      <c r="O22" s="5"/>
      <c r="P22" s="5">
        <v>12</v>
      </c>
      <c r="Q22" s="5">
        <v>1</v>
      </c>
      <c r="R22" s="5"/>
      <c r="S22" s="54">
        <f t="shared" si="0"/>
        <v>135</v>
      </c>
      <c r="T22" s="56"/>
      <c r="U22" s="54"/>
      <c r="V22" s="56"/>
      <c r="W22" s="8">
        <f t="shared" si="1"/>
        <v>4.5</v>
      </c>
      <c r="X22" s="5">
        <f t="shared" si="2"/>
        <v>135</v>
      </c>
      <c r="Y22" s="5">
        <f t="shared" si="3"/>
        <v>40</v>
      </c>
      <c r="Z22" s="5">
        <v>16</v>
      </c>
      <c r="AA22" s="5">
        <v>24</v>
      </c>
      <c r="AB22" s="5"/>
      <c r="AC22" s="5">
        <v>95</v>
      </c>
      <c r="AD22" s="5">
        <f t="shared" si="4"/>
        <v>2.5</v>
      </c>
      <c r="AE22" s="5">
        <v>1</v>
      </c>
      <c r="AF22" s="5">
        <v>1.5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76</v>
      </c>
      <c r="AT22" s="5"/>
      <c r="AU22" s="5"/>
      <c r="AV22" s="5"/>
      <c r="AW22" s="5"/>
      <c r="AX22" s="10"/>
      <c r="AY22" s="69" t="s">
        <v>140</v>
      </c>
      <c r="AZ22" s="69"/>
      <c r="BA22" s="69"/>
      <c r="BB22" s="69"/>
      <c r="BC22" s="69"/>
      <c r="BD22" s="69"/>
    </row>
    <row r="23" spans="1:56" ht="25.5" customHeight="1">
      <c r="A23" s="5">
        <v>5</v>
      </c>
      <c r="B23" s="69" t="s">
        <v>74</v>
      </c>
      <c r="C23" s="69"/>
      <c r="D23" s="69"/>
      <c r="E23" s="71" t="s">
        <v>128</v>
      </c>
      <c r="F23" s="71"/>
      <c r="G23" s="71"/>
      <c r="H23" s="71"/>
      <c r="I23" s="71"/>
      <c r="J23" s="71"/>
      <c r="K23" s="71"/>
      <c r="L23" s="71"/>
      <c r="M23" s="71"/>
      <c r="N23" s="5"/>
      <c r="O23" s="5"/>
      <c r="P23" s="5">
        <v>12</v>
      </c>
      <c r="Q23" s="5">
        <v>1</v>
      </c>
      <c r="R23" s="5"/>
      <c r="S23" s="54">
        <f t="shared" si="0"/>
        <v>90</v>
      </c>
      <c r="T23" s="56"/>
      <c r="U23" s="54"/>
      <c r="V23" s="56"/>
      <c r="W23" s="8">
        <f t="shared" si="1"/>
        <v>3</v>
      </c>
      <c r="X23" s="5">
        <f t="shared" si="2"/>
        <v>90</v>
      </c>
      <c r="Y23" s="5">
        <f t="shared" si="3"/>
        <v>32</v>
      </c>
      <c r="Z23" s="5">
        <v>16</v>
      </c>
      <c r="AA23" s="5">
        <v>16</v>
      </c>
      <c r="AB23" s="5"/>
      <c r="AC23" s="5">
        <v>58</v>
      </c>
      <c r="AD23" s="5">
        <f t="shared" si="4"/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1</v>
      </c>
      <c r="AU23" s="5"/>
      <c r="AV23" s="5"/>
      <c r="AW23" s="5"/>
      <c r="AX23" s="10">
        <v>0.5</v>
      </c>
      <c r="AY23" s="69" t="s">
        <v>141</v>
      </c>
      <c r="AZ23" s="69"/>
      <c r="BA23" s="69"/>
      <c r="BB23" s="69"/>
      <c r="BC23" s="69"/>
      <c r="BD23" s="69"/>
    </row>
    <row r="24" spans="1:56" ht="25.5" customHeight="1">
      <c r="A24" s="5">
        <v>6</v>
      </c>
      <c r="B24" s="69" t="s">
        <v>74</v>
      </c>
      <c r="C24" s="69"/>
      <c r="D24" s="69"/>
      <c r="E24" s="115" t="s">
        <v>129</v>
      </c>
      <c r="F24" s="115"/>
      <c r="G24" s="115"/>
      <c r="H24" s="115"/>
      <c r="I24" s="115"/>
      <c r="J24" s="115"/>
      <c r="K24" s="115"/>
      <c r="L24" s="115"/>
      <c r="M24" s="115"/>
      <c r="N24" s="5"/>
      <c r="O24" s="5"/>
      <c r="P24" s="5">
        <v>12</v>
      </c>
      <c r="Q24" s="5">
        <v>1</v>
      </c>
      <c r="R24" s="5"/>
      <c r="S24" s="54">
        <f t="shared" si="0"/>
        <v>90</v>
      </c>
      <c r="T24" s="56"/>
      <c r="U24" s="54"/>
      <c r="V24" s="56"/>
      <c r="W24" s="8">
        <f t="shared" si="1"/>
        <v>3</v>
      </c>
      <c r="X24" s="5">
        <f t="shared" si="2"/>
        <v>90</v>
      </c>
      <c r="Y24" s="5">
        <f t="shared" si="3"/>
        <v>32</v>
      </c>
      <c r="Z24" s="5">
        <v>16</v>
      </c>
      <c r="AA24" s="5">
        <v>16</v>
      </c>
      <c r="AB24" s="5"/>
      <c r="AC24" s="5">
        <v>58</v>
      </c>
      <c r="AD24" s="5">
        <f t="shared" si="4"/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>
        <v>1</v>
      </c>
      <c r="AU24" s="5"/>
      <c r="AV24" s="5"/>
      <c r="AW24" s="5"/>
      <c r="AX24" s="10"/>
      <c r="AY24" s="69" t="s">
        <v>142</v>
      </c>
      <c r="AZ24" s="69"/>
      <c r="BA24" s="69"/>
      <c r="BB24" s="69"/>
      <c r="BC24" s="69"/>
      <c r="BD24" s="69"/>
    </row>
    <row r="25" spans="1:56" ht="25.5" customHeight="1">
      <c r="A25" s="5">
        <v>7</v>
      </c>
      <c r="B25" s="69" t="s">
        <v>75</v>
      </c>
      <c r="C25" s="69"/>
      <c r="D25" s="69"/>
      <c r="E25" s="71" t="s">
        <v>201</v>
      </c>
      <c r="F25" s="71"/>
      <c r="G25" s="71"/>
      <c r="H25" s="71"/>
      <c r="I25" s="71"/>
      <c r="J25" s="71"/>
      <c r="K25" s="71"/>
      <c r="L25" s="71"/>
      <c r="M25" s="71"/>
      <c r="N25" s="5"/>
      <c r="O25" s="5"/>
      <c r="P25" s="5">
        <v>12</v>
      </c>
      <c r="Q25" s="5">
        <v>1</v>
      </c>
      <c r="R25" s="5"/>
      <c r="S25" s="54">
        <f t="shared" si="0"/>
        <v>90</v>
      </c>
      <c r="T25" s="56"/>
      <c r="U25" s="54"/>
      <c r="V25" s="56"/>
      <c r="W25" s="8">
        <f t="shared" si="1"/>
        <v>3</v>
      </c>
      <c r="X25" s="5">
        <f t="shared" si="2"/>
        <v>90</v>
      </c>
      <c r="Y25" s="5">
        <f t="shared" si="3"/>
        <v>32</v>
      </c>
      <c r="Z25" s="5">
        <v>16</v>
      </c>
      <c r="AA25" s="5">
        <v>16</v>
      </c>
      <c r="AB25" s="5"/>
      <c r="AC25" s="5">
        <v>58</v>
      </c>
      <c r="AD25" s="5">
        <f t="shared" si="4"/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>
        <v>1</v>
      </c>
      <c r="AU25" s="5"/>
      <c r="AV25" s="5"/>
      <c r="AW25" s="5"/>
      <c r="AX25" s="10">
        <v>1</v>
      </c>
      <c r="AY25" s="94" t="s">
        <v>144</v>
      </c>
      <c r="AZ25" s="94"/>
      <c r="BA25" s="94"/>
      <c r="BB25" s="94"/>
      <c r="BC25" s="94"/>
      <c r="BD25" s="94"/>
    </row>
    <row r="26" spans="1:56" ht="25.5" customHeight="1">
      <c r="A26" s="5">
        <v>8</v>
      </c>
      <c r="B26" s="69" t="s">
        <v>75</v>
      </c>
      <c r="C26" s="69"/>
      <c r="D26" s="69"/>
      <c r="E26" s="71" t="s">
        <v>197</v>
      </c>
      <c r="F26" s="71"/>
      <c r="G26" s="71"/>
      <c r="H26" s="71"/>
      <c r="I26" s="71"/>
      <c r="J26" s="71"/>
      <c r="K26" s="71"/>
      <c r="L26" s="71"/>
      <c r="M26" s="71"/>
      <c r="N26" s="5"/>
      <c r="O26" s="5"/>
      <c r="P26" s="5">
        <v>12</v>
      </c>
      <c r="Q26" s="5">
        <v>1</v>
      </c>
      <c r="R26" s="5"/>
      <c r="S26" s="54">
        <f t="shared" si="0"/>
        <v>90</v>
      </c>
      <c r="T26" s="56"/>
      <c r="U26" s="54"/>
      <c r="V26" s="56"/>
      <c r="W26" s="8">
        <f t="shared" si="1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v>3</v>
      </c>
      <c r="AI26" s="5">
        <v>90</v>
      </c>
      <c r="AJ26" s="5">
        <v>16</v>
      </c>
      <c r="AK26" s="5">
        <v>8</v>
      </c>
      <c r="AL26" s="5">
        <v>8</v>
      </c>
      <c r="AM26" s="5"/>
      <c r="AN26" s="5">
        <v>74</v>
      </c>
      <c r="AO26" s="5"/>
      <c r="AP26" s="5"/>
      <c r="AQ26" s="5"/>
      <c r="AR26" s="5"/>
      <c r="AS26" s="5"/>
      <c r="AT26" s="5">
        <v>1</v>
      </c>
      <c r="AU26" s="5"/>
      <c r="AV26" s="5"/>
      <c r="AW26" s="5"/>
      <c r="AX26" s="10">
        <v>1</v>
      </c>
      <c r="AY26" s="94" t="s">
        <v>198</v>
      </c>
      <c r="AZ26" s="94"/>
      <c r="BA26" s="94"/>
      <c r="BB26" s="94"/>
      <c r="BC26" s="94"/>
      <c r="BD26" s="94"/>
    </row>
    <row r="27" spans="1:56" ht="25.5" customHeight="1">
      <c r="A27" s="5">
        <v>9</v>
      </c>
      <c r="B27" s="69" t="s">
        <v>74</v>
      </c>
      <c r="C27" s="69"/>
      <c r="D27" s="69"/>
      <c r="E27" s="71" t="s">
        <v>131</v>
      </c>
      <c r="F27" s="71"/>
      <c r="G27" s="71"/>
      <c r="H27" s="71"/>
      <c r="I27" s="71"/>
      <c r="J27" s="71"/>
      <c r="K27" s="71"/>
      <c r="L27" s="71"/>
      <c r="M27" s="71"/>
      <c r="N27" s="5"/>
      <c r="O27" s="5"/>
      <c r="P27" s="5">
        <v>12</v>
      </c>
      <c r="Q27" s="5">
        <v>1</v>
      </c>
      <c r="R27" s="5"/>
      <c r="S27" s="54">
        <f t="shared" si="0"/>
        <v>135</v>
      </c>
      <c r="T27" s="56"/>
      <c r="U27" s="54"/>
      <c r="V27" s="56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>AI27/30</f>
        <v>4.5</v>
      </c>
      <c r="AI27" s="5">
        <f>AJ27+AN27</f>
        <v>135</v>
      </c>
      <c r="AJ27" s="5">
        <f>AK27+AL27</f>
        <v>40</v>
      </c>
      <c r="AK27" s="5">
        <f>AP27*16</f>
        <v>16</v>
      </c>
      <c r="AL27" s="5">
        <f>AQ27*16</f>
        <v>24</v>
      </c>
      <c r="AM27" s="5"/>
      <c r="AN27" s="5">
        <v>95</v>
      </c>
      <c r="AO27" s="5">
        <f>AP27+AQ27</f>
        <v>2.5</v>
      </c>
      <c r="AP27" s="5">
        <v>1</v>
      </c>
      <c r="AQ27" s="5">
        <v>1.5</v>
      </c>
      <c r="AR27" s="5"/>
      <c r="AS27" s="5" t="s">
        <v>77</v>
      </c>
      <c r="AT27" s="5"/>
      <c r="AU27" s="5"/>
      <c r="AV27" s="5"/>
      <c r="AW27" s="5"/>
      <c r="AX27" s="5"/>
      <c r="AY27" s="69" t="s">
        <v>145</v>
      </c>
      <c r="AZ27" s="69"/>
      <c r="BA27" s="69"/>
      <c r="BB27" s="69"/>
      <c r="BC27" s="69"/>
      <c r="BD27" s="69"/>
    </row>
    <row r="28" spans="1:56" ht="25.5" customHeight="1">
      <c r="A28" s="5">
        <v>10</v>
      </c>
      <c r="B28" s="69" t="s">
        <v>74</v>
      </c>
      <c r="C28" s="69"/>
      <c r="D28" s="69"/>
      <c r="E28" s="71" t="s">
        <v>132</v>
      </c>
      <c r="F28" s="71"/>
      <c r="G28" s="71"/>
      <c r="H28" s="71"/>
      <c r="I28" s="71"/>
      <c r="J28" s="71"/>
      <c r="K28" s="71"/>
      <c r="L28" s="71"/>
      <c r="M28" s="71"/>
      <c r="N28" s="5"/>
      <c r="O28" s="5"/>
      <c r="P28" s="5">
        <v>12</v>
      </c>
      <c r="Q28" s="5">
        <v>1</v>
      </c>
      <c r="R28" s="5"/>
      <c r="S28" s="54">
        <f t="shared" si="0"/>
        <v>135</v>
      </c>
      <c r="T28" s="56"/>
      <c r="U28" s="54"/>
      <c r="V28" s="56"/>
      <c r="W28" s="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 aca="true" t="shared" si="5" ref="AH28:AH34">AI28/30</f>
        <v>4.5</v>
      </c>
      <c r="AI28" s="5">
        <f aca="true" t="shared" si="6" ref="AI28:AI34">AJ28+AN28</f>
        <v>135</v>
      </c>
      <c r="AJ28" s="5">
        <f aca="true" t="shared" si="7" ref="AJ28:AJ34">AK28+AL28</f>
        <v>40</v>
      </c>
      <c r="AK28" s="5">
        <v>16</v>
      </c>
      <c r="AL28" s="5">
        <v>24</v>
      </c>
      <c r="AM28" s="5"/>
      <c r="AN28" s="5">
        <v>95</v>
      </c>
      <c r="AO28" s="5">
        <f aca="true" t="shared" si="8" ref="AO28:AO34">AP28+AQ28</f>
        <v>2.5</v>
      </c>
      <c r="AP28" s="5">
        <v>1</v>
      </c>
      <c r="AQ28" s="5">
        <v>1.5</v>
      </c>
      <c r="AR28" s="5"/>
      <c r="AS28" s="5" t="s">
        <v>77</v>
      </c>
      <c r="AT28" s="5"/>
      <c r="AU28" s="5"/>
      <c r="AV28" s="5"/>
      <c r="AW28" s="5"/>
      <c r="AX28" s="5">
        <v>0.5</v>
      </c>
      <c r="AY28" s="69" t="s">
        <v>141</v>
      </c>
      <c r="AZ28" s="69"/>
      <c r="BA28" s="69"/>
      <c r="BB28" s="69"/>
      <c r="BC28" s="69"/>
      <c r="BD28" s="69"/>
    </row>
    <row r="29" spans="1:56" ht="26.25" customHeight="1">
      <c r="A29" s="5">
        <v>11</v>
      </c>
      <c r="B29" s="69" t="s">
        <v>74</v>
      </c>
      <c r="C29" s="69"/>
      <c r="D29" s="69"/>
      <c r="E29" s="71" t="s">
        <v>130</v>
      </c>
      <c r="F29" s="71"/>
      <c r="G29" s="71"/>
      <c r="H29" s="71"/>
      <c r="I29" s="71"/>
      <c r="J29" s="71"/>
      <c r="K29" s="71"/>
      <c r="L29" s="71"/>
      <c r="M29" s="71"/>
      <c r="N29" s="5"/>
      <c r="O29" s="5"/>
      <c r="P29" s="5">
        <v>12</v>
      </c>
      <c r="Q29" s="5">
        <v>1</v>
      </c>
      <c r="R29" s="5"/>
      <c r="S29" s="54">
        <f t="shared" si="0"/>
        <v>135</v>
      </c>
      <c r="T29" s="56"/>
      <c r="U29" s="54"/>
      <c r="V29" s="56"/>
      <c r="W29" s="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5"/>
        <v>4.5</v>
      </c>
      <c r="AI29" s="5">
        <f t="shared" si="6"/>
        <v>135</v>
      </c>
      <c r="AJ29" s="5">
        <f t="shared" si="7"/>
        <v>40</v>
      </c>
      <c r="AK29" s="5">
        <v>16</v>
      </c>
      <c r="AL29" s="5">
        <v>24</v>
      </c>
      <c r="AM29" s="5"/>
      <c r="AN29" s="5">
        <v>95</v>
      </c>
      <c r="AO29" s="5">
        <f t="shared" si="8"/>
        <v>2.5</v>
      </c>
      <c r="AP29" s="5">
        <v>1</v>
      </c>
      <c r="AQ29" s="5">
        <v>1.5</v>
      </c>
      <c r="AR29" s="5"/>
      <c r="AS29" s="5" t="s">
        <v>77</v>
      </c>
      <c r="AT29" s="5"/>
      <c r="AU29" s="5"/>
      <c r="AV29" s="5"/>
      <c r="AW29" s="5"/>
      <c r="AX29" s="10">
        <v>1</v>
      </c>
      <c r="AY29" s="94" t="s">
        <v>144</v>
      </c>
      <c r="AZ29" s="94"/>
      <c r="BA29" s="94"/>
      <c r="BB29" s="94"/>
      <c r="BC29" s="94"/>
      <c r="BD29" s="94"/>
    </row>
    <row r="30" spans="1:56" ht="25.5" customHeight="1">
      <c r="A30" s="5">
        <v>12</v>
      </c>
      <c r="B30" s="69" t="s">
        <v>74</v>
      </c>
      <c r="C30" s="69"/>
      <c r="D30" s="69"/>
      <c r="E30" s="115" t="s">
        <v>133</v>
      </c>
      <c r="F30" s="115"/>
      <c r="G30" s="115"/>
      <c r="H30" s="115"/>
      <c r="I30" s="115"/>
      <c r="J30" s="115"/>
      <c r="K30" s="115"/>
      <c r="L30" s="115"/>
      <c r="M30" s="115"/>
      <c r="N30" s="5"/>
      <c r="O30" s="5"/>
      <c r="P30" s="5">
        <v>12</v>
      </c>
      <c r="Q30" s="5">
        <v>1</v>
      </c>
      <c r="R30" s="5"/>
      <c r="S30" s="54">
        <f t="shared" si="0"/>
        <v>135</v>
      </c>
      <c r="T30" s="56"/>
      <c r="U30" s="54"/>
      <c r="V30" s="56"/>
      <c r="W30" s="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5"/>
        <v>4.5</v>
      </c>
      <c r="AI30" s="5">
        <f t="shared" si="6"/>
        <v>135</v>
      </c>
      <c r="AJ30" s="5">
        <f t="shared" si="7"/>
        <v>40</v>
      </c>
      <c r="AK30" s="5">
        <v>16</v>
      </c>
      <c r="AL30" s="5">
        <v>24</v>
      </c>
      <c r="AM30" s="5"/>
      <c r="AN30" s="5">
        <v>95</v>
      </c>
      <c r="AO30" s="5">
        <f t="shared" si="8"/>
        <v>2.5</v>
      </c>
      <c r="AP30" s="5">
        <v>1</v>
      </c>
      <c r="AQ30" s="5">
        <v>1.5</v>
      </c>
      <c r="AR30" s="5"/>
      <c r="AS30" s="5" t="s">
        <v>77</v>
      </c>
      <c r="AT30" s="5"/>
      <c r="AU30" s="5"/>
      <c r="AV30" s="5"/>
      <c r="AW30" s="5"/>
      <c r="AX30" s="5">
        <v>0.5</v>
      </c>
      <c r="AY30" s="69" t="s">
        <v>137</v>
      </c>
      <c r="AZ30" s="69"/>
      <c r="BA30" s="69"/>
      <c r="BB30" s="69"/>
      <c r="BC30" s="69"/>
      <c r="BD30" s="69"/>
    </row>
    <row r="31" spans="1:56" ht="25.5" customHeight="1">
      <c r="A31" s="5">
        <v>13</v>
      </c>
      <c r="B31" s="69" t="s">
        <v>74</v>
      </c>
      <c r="C31" s="69"/>
      <c r="D31" s="69"/>
      <c r="E31" s="71" t="s">
        <v>134</v>
      </c>
      <c r="F31" s="71"/>
      <c r="G31" s="71"/>
      <c r="H31" s="71"/>
      <c r="I31" s="71"/>
      <c r="J31" s="71"/>
      <c r="K31" s="71"/>
      <c r="L31" s="71"/>
      <c r="M31" s="71"/>
      <c r="N31" s="5"/>
      <c r="O31" s="5"/>
      <c r="P31" s="5">
        <v>12</v>
      </c>
      <c r="Q31" s="5">
        <v>1</v>
      </c>
      <c r="R31" s="5"/>
      <c r="S31" s="54">
        <f t="shared" si="0"/>
        <v>90</v>
      </c>
      <c r="T31" s="56"/>
      <c r="U31" s="54"/>
      <c r="V31" s="56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5"/>
        <v>3</v>
      </c>
      <c r="AI31" s="5">
        <f t="shared" si="6"/>
        <v>90</v>
      </c>
      <c r="AJ31" s="5">
        <f t="shared" si="7"/>
        <v>32</v>
      </c>
      <c r="AK31" s="5">
        <v>16</v>
      </c>
      <c r="AL31" s="5">
        <v>16</v>
      </c>
      <c r="AM31" s="5"/>
      <c r="AN31" s="5">
        <v>58</v>
      </c>
      <c r="AO31" s="5">
        <f t="shared" si="8"/>
        <v>2</v>
      </c>
      <c r="AP31" s="5">
        <v>1</v>
      </c>
      <c r="AQ31" s="5">
        <v>1</v>
      </c>
      <c r="AR31" s="5"/>
      <c r="AS31" s="5"/>
      <c r="AT31" s="5">
        <v>2</v>
      </c>
      <c r="AU31" s="5"/>
      <c r="AV31" s="5"/>
      <c r="AW31" s="5"/>
      <c r="AX31" s="5"/>
      <c r="AY31" s="69" t="s">
        <v>143</v>
      </c>
      <c r="AZ31" s="69"/>
      <c r="BA31" s="69"/>
      <c r="BB31" s="69"/>
      <c r="BC31" s="69"/>
      <c r="BD31" s="69"/>
    </row>
    <row r="32" spans="1:56" ht="25.5" customHeight="1">
      <c r="A32" s="5">
        <v>14</v>
      </c>
      <c r="B32" s="69" t="s">
        <v>74</v>
      </c>
      <c r="C32" s="69"/>
      <c r="D32" s="69"/>
      <c r="E32" s="71" t="s">
        <v>135</v>
      </c>
      <c r="F32" s="71"/>
      <c r="G32" s="71"/>
      <c r="H32" s="71"/>
      <c r="I32" s="71"/>
      <c r="J32" s="71"/>
      <c r="K32" s="71"/>
      <c r="L32" s="71"/>
      <c r="M32" s="71"/>
      <c r="N32" s="5"/>
      <c r="O32" s="5"/>
      <c r="P32" s="5">
        <v>12</v>
      </c>
      <c r="Q32" s="5">
        <v>1</v>
      </c>
      <c r="R32" s="5"/>
      <c r="S32" s="54">
        <f>X32+AI32</f>
        <v>90</v>
      </c>
      <c r="T32" s="56"/>
      <c r="U32" s="54"/>
      <c r="V32" s="56"/>
      <c r="W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5"/>
        <v>3</v>
      </c>
      <c r="AI32" s="5">
        <f t="shared" si="6"/>
        <v>90</v>
      </c>
      <c r="AJ32" s="5">
        <f t="shared" si="7"/>
        <v>32</v>
      </c>
      <c r="AK32" s="5">
        <v>16</v>
      </c>
      <c r="AL32" s="5">
        <v>16</v>
      </c>
      <c r="AM32" s="5"/>
      <c r="AN32" s="5">
        <v>58</v>
      </c>
      <c r="AO32" s="5">
        <f t="shared" si="8"/>
        <v>2</v>
      </c>
      <c r="AP32" s="5">
        <v>1</v>
      </c>
      <c r="AQ32" s="5">
        <v>1</v>
      </c>
      <c r="AR32" s="5"/>
      <c r="AS32" s="5"/>
      <c r="AT32" s="5">
        <v>2</v>
      </c>
      <c r="AU32" s="5"/>
      <c r="AV32" s="5"/>
      <c r="AW32" s="5"/>
      <c r="AX32" s="5"/>
      <c r="AY32" s="69" t="s">
        <v>146</v>
      </c>
      <c r="AZ32" s="69"/>
      <c r="BA32" s="69"/>
      <c r="BB32" s="69"/>
      <c r="BC32" s="69"/>
      <c r="BD32" s="69"/>
    </row>
    <row r="33" spans="1:56" ht="25.5" customHeight="1">
      <c r="A33" s="5">
        <v>15</v>
      </c>
      <c r="B33" s="69" t="s">
        <v>75</v>
      </c>
      <c r="C33" s="69"/>
      <c r="D33" s="69"/>
      <c r="E33" s="71" t="s">
        <v>136</v>
      </c>
      <c r="F33" s="71"/>
      <c r="G33" s="71"/>
      <c r="H33" s="71"/>
      <c r="I33" s="71"/>
      <c r="J33" s="71"/>
      <c r="K33" s="71"/>
      <c r="L33" s="71"/>
      <c r="M33" s="71"/>
      <c r="N33" s="5"/>
      <c r="O33" s="5"/>
      <c r="P33" s="5">
        <v>12</v>
      </c>
      <c r="Q33" s="5">
        <v>1</v>
      </c>
      <c r="R33" s="5"/>
      <c r="S33" s="54">
        <f>X33+AI33</f>
        <v>90</v>
      </c>
      <c r="T33" s="56"/>
      <c r="U33" s="54"/>
      <c r="V33" s="56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5"/>
        <v>3</v>
      </c>
      <c r="AI33" s="5">
        <f t="shared" si="6"/>
        <v>90</v>
      </c>
      <c r="AJ33" s="5">
        <f t="shared" si="7"/>
        <v>32</v>
      </c>
      <c r="AK33" s="5">
        <v>16</v>
      </c>
      <c r="AL33" s="5">
        <v>16</v>
      </c>
      <c r="AM33" s="5"/>
      <c r="AN33" s="5">
        <v>58</v>
      </c>
      <c r="AO33" s="5">
        <f t="shared" si="8"/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5"/>
      <c r="AY33" s="69" t="s">
        <v>142</v>
      </c>
      <c r="AZ33" s="69"/>
      <c r="BA33" s="69"/>
      <c r="BB33" s="69"/>
      <c r="BC33" s="69"/>
      <c r="BD33" s="69"/>
    </row>
    <row r="34" spans="1:56" ht="26.25" customHeight="1">
      <c r="A34" s="5">
        <v>16</v>
      </c>
      <c r="B34" s="114" t="s">
        <v>75</v>
      </c>
      <c r="C34" s="114"/>
      <c r="D34" s="114"/>
      <c r="E34" s="72" t="s">
        <v>199</v>
      </c>
      <c r="F34" s="72"/>
      <c r="G34" s="72"/>
      <c r="H34" s="72"/>
      <c r="I34" s="72"/>
      <c r="J34" s="72"/>
      <c r="K34" s="72"/>
      <c r="L34" s="72"/>
      <c r="M34" s="72"/>
      <c r="N34" s="10"/>
      <c r="O34" s="10"/>
      <c r="P34" s="10">
        <v>12</v>
      </c>
      <c r="Q34" s="10">
        <v>1</v>
      </c>
      <c r="R34" s="10"/>
      <c r="S34" s="54">
        <f>X34+AI34</f>
        <v>90</v>
      </c>
      <c r="T34" s="56"/>
      <c r="U34" s="57"/>
      <c r="V34" s="59"/>
      <c r="W34" s="3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5">
        <f t="shared" si="5"/>
        <v>3</v>
      </c>
      <c r="AI34" s="5">
        <f t="shared" si="6"/>
        <v>90</v>
      </c>
      <c r="AJ34" s="5">
        <f t="shared" si="7"/>
        <v>32</v>
      </c>
      <c r="AK34" s="10">
        <v>16</v>
      </c>
      <c r="AL34" s="10">
        <v>16</v>
      </c>
      <c r="AM34" s="10"/>
      <c r="AN34" s="10">
        <v>58</v>
      </c>
      <c r="AO34" s="5">
        <f t="shared" si="8"/>
        <v>2</v>
      </c>
      <c r="AP34" s="10">
        <v>1</v>
      </c>
      <c r="AQ34" s="10">
        <v>1</v>
      </c>
      <c r="AR34" s="10"/>
      <c r="AS34" s="34"/>
      <c r="AT34" s="34" t="s">
        <v>78</v>
      </c>
      <c r="AU34" s="10"/>
      <c r="AV34" s="10"/>
      <c r="AW34" s="10"/>
      <c r="AX34" s="10">
        <v>1</v>
      </c>
      <c r="AY34" s="69" t="s">
        <v>200</v>
      </c>
      <c r="AZ34" s="69"/>
      <c r="BA34" s="69"/>
      <c r="BB34" s="69"/>
      <c r="BC34" s="69"/>
      <c r="BD34" s="69"/>
    </row>
    <row r="35" spans="1:56" ht="25.5" customHeight="1">
      <c r="A35" s="5"/>
      <c r="B35" s="69"/>
      <c r="C35" s="69"/>
      <c r="D35" s="69"/>
      <c r="E35" s="71" t="s">
        <v>30</v>
      </c>
      <c r="F35" s="71"/>
      <c r="G35" s="71"/>
      <c r="H35" s="71"/>
      <c r="I35" s="71"/>
      <c r="J35" s="71"/>
      <c r="K35" s="71"/>
      <c r="L35" s="71"/>
      <c r="M35" s="71"/>
      <c r="N35" s="5"/>
      <c r="O35" s="5"/>
      <c r="P35" s="5"/>
      <c r="Q35" s="5"/>
      <c r="R35" s="5"/>
      <c r="S35" s="54"/>
      <c r="T35" s="56"/>
      <c r="U35" s="54"/>
      <c r="V35" s="56"/>
      <c r="W35" s="40">
        <f>SUM(W19:W34)</f>
        <v>27</v>
      </c>
      <c r="X35" s="40">
        <f aca="true" t="shared" si="9" ref="X35:AR35">SUM(X19:X34)</f>
        <v>810</v>
      </c>
      <c r="Y35" s="40">
        <f t="shared" si="9"/>
        <v>256</v>
      </c>
      <c r="Z35" s="40">
        <f t="shared" si="9"/>
        <v>112</v>
      </c>
      <c r="AA35" s="40">
        <f t="shared" si="9"/>
        <v>144</v>
      </c>
      <c r="AB35" s="40">
        <f t="shared" si="9"/>
        <v>0</v>
      </c>
      <c r="AC35" s="40">
        <f t="shared" si="9"/>
        <v>554</v>
      </c>
      <c r="AD35" s="40">
        <f t="shared" si="9"/>
        <v>16</v>
      </c>
      <c r="AE35" s="40">
        <f t="shared" si="9"/>
        <v>7</v>
      </c>
      <c r="AF35" s="40">
        <f t="shared" si="9"/>
        <v>9</v>
      </c>
      <c r="AG35" s="40">
        <f t="shared" si="9"/>
        <v>0</v>
      </c>
      <c r="AH35" s="40">
        <f t="shared" si="9"/>
        <v>33</v>
      </c>
      <c r="AI35" s="40">
        <f t="shared" si="9"/>
        <v>990</v>
      </c>
      <c r="AJ35" s="40">
        <f t="shared" si="9"/>
        <v>304</v>
      </c>
      <c r="AK35" s="40">
        <f t="shared" si="9"/>
        <v>136</v>
      </c>
      <c r="AL35" s="40">
        <f t="shared" si="9"/>
        <v>168</v>
      </c>
      <c r="AM35" s="40">
        <f t="shared" si="9"/>
        <v>0</v>
      </c>
      <c r="AN35" s="40">
        <f t="shared" si="9"/>
        <v>686</v>
      </c>
      <c r="AO35" s="40">
        <f t="shared" si="9"/>
        <v>18</v>
      </c>
      <c r="AP35" s="40">
        <f t="shared" si="9"/>
        <v>8</v>
      </c>
      <c r="AQ35" s="40">
        <f t="shared" si="9"/>
        <v>10</v>
      </c>
      <c r="AR35" s="40">
        <f t="shared" si="9"/>
        <v>0</v>
      </c>
      <c r="AS35" s="36" t="s">
        <v>80</v>
      </c>
      <c r="AT35" s="36" t="s">
        <v>80</v>
      </c>
      <c r="AU35" s="5"/>
      <c r="AV35" s="5"/>
      <c r="AW35" s="5"/>
      <c r="AX35" s="5">
        <f>SUM(AX19:AX34)</f>
        <v>7</v>
      </c>
      <c r="AY35" s="69"/>
      <c r="AZ35" s="69"/>
      <c r="BA35" s="69"/>
      <c r="BB35" s="69"/>
      <c r="BC35" s="69"/>
      <c r="BD35" s="69"/>
    </row>
    <row r="36" spans="1:51" ht="6.75" customHeight="1">
      <c r="A36" s="2"/>
      <c r="B36" s="2"/>
      <c r="C36" s="2"/>
      <c r="D36" s="2"/>
      <c r="E36" s="113"/>
      <c r="F36" s="113"/>
      <c r="G36" s="113"/>
      <c r="H36" s="113"/>
      <c r="I36" s="113"/>
      <c r="J36" s="113"/>
      <c r="K36" s="113"/>
      <c r="L36" s="113"/>
      <c r="M36" s="1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6" s="11" customFormat="1" ht="12" customHeight="1">
      <c r="A37" s="21"/>
      <c r="B37" s="22" t="s">
        <v>55</v>
      </c>
      <c r="C37" s="21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4"/>
      <c r="X37" s="24"/>
      <c r="Y37" s="21"/>
      <c r="Z37" s="21"/>
      <c r="AA37" s="21"/>
      <c r="AB37" s="21"/>
      <c r="AC37" s="21"/>
      <c r="AD37" s="21"/>
      <c r="AE37" s="22" t="s">
        <v>56</v>
      </c>
      <c r="AF37" s="21"/>
      <c r="AG37" s="21"/>
      <c r="AH37" s="25"/>
      <c r="AI37" s="25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6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6" s="11" customFormat="1" ht="12" customHeight="1">
      <c r="A38" s="21"/>
      <c r="B38" s="68" t="s">
        <v>57</v>
      </c>
      <c r="C38" s="62" t="s">
        <v>58</v>
      </c>
      <c r="D38" s="62"/>
      <c r="E38" s="62"/>
      <c r="F38" s="62"/>
      <c r="G38" s="62"/>
      <c r="H38" s="62"/>
      <c r="I38" s="62" t="s">
        <v>59</v>
      </c>
      <c r="J38" s="62"/>
      <c r="K38" s="67" t="s">
        <v>60</v>
      </c>
      <c r="L38" s="67"/>
      <c r="M38" s="67" t="s">
        <v>61</v>
      </c>
      <c r="N38" s="67"/>
      <c r="O38" s="67"/>
      <c r="P38" s="67" t="s">
        <v>62</v>
      </c>
      <c r="Q38" s="67"/>
      <c r="R38" s="67" t="s">
        <v>63</v>
      </c>
      <c r="S38" s="67"/>
      <c r="T38" s="67"/>
      <c r="U38" s="67"/>
      <c r="V38" s="21"/>
      <c r="W38" s="24"/>
      <c r="X38" s="24"/>
      <c r="Y38" s="21"/>
      <c r="Z38" s="21"/>
      <c r="AA38" s="21"/>
      <c r="AB38" s="21"/>
      <c r="AC38" s="21"/>
      <c r="AD38" s="21"/>
      <c r="AE38" s="68" t="s">
        <v>57</v>
      </c>
      <c r="AF38" s="62" t="s">
        <v>64</v>
      </c>
      <c r="AG38" s="62"/>
      <c r="AH38" s="62"/>
      <c r="AI38" s="62"/>
      <c r="AJ38" s="62"/>
      <c r="AK38" s="62"/>
      <c r="AL38" s="62"/>
      <c r="AM38" s="62"/>
      <c r="AN38" s="62"/>
      <c r="AO38" s="62" t="s">
        <v>59</v>
      </c>
      <c r="AP38" s="62"/>
      <c r="AQ38" s="67" t="s">
        <v>61</v>
      </c>
      <c r="AR38" s="67"/>
      <c r="AS38" s="67"/>
      <c r="AT38" s="26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6" s="11" customFormat="1" ht="12" customHeight="1">
      <c r="A39" s="21"/>
      <c r="B39" s="68"/>
      <c r="C39" s="62"/>
      <c r="D39" s="62"/>
      <c r="E39" s="62"/>
      <c r="F39" s="62"/>
      <c r="G39" s="62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21"/>
      <c r="W39" s="24"/>
      <c r="X39" s="24"/>
      <c r="Y39" s="21"/>
      <c r="Z39" s="21"/>
      <c r="AA39" s="21"/>
      <c r="AB39" s="21"/>
      <c r="AC39" s="21"/>
      <c r="AD39" s="21"/>
      <c r="AE39" s="68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7"/>
      <c r="AR39" s="67"/>
      <c r="AS39" s="67"/>
      <c r="AT39" s="26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1:56" s="11" customFormat="1" ht="12" customHeight="1">
      <c r="A40" s="21"/>
      <c r="B40" s="27"/>
      <c r="C40" s="62" t="s">
        <v>65</v>
      </c>
      <c r="D40" s="62"/>
      <c r="E40" s="62"/>
      <c r="F40" s="62"/>
      <c r="G40" s="62"/>
      <c r="H40" s="62"/>
      <c r="I40" s="62">
        <v>3</v>
      </c>
      <c r="J40" s="62"/>
      <c r="K40" s="62">
        <v>8</v>
      </c>
      <c r="L40" s="62"/>
      <c r="M40" s="62">
        <v>12</v>
      </c>
      <c r="N40" s="62"/>
      <c r="O40" s="62"/>
      <c r="P40" s="62">
        <v>360</v>
      </c>
      <c r="Q40" s="62"/>
      <c r="R40" s="62" t="s">
        <v>66</v>
      </c>
      <c r="S40" s="62"/>
      <c r="T40" s="62"/>
      <c r="U40" s="62"/>
      <c r="V40" s="21"/>
      <c r="W40" s="24"/>
      <c r="X40" s="24"/>
      <c r="Y40" s="21"/>
      <c r="Z40" s="21"/>
      <c r="AA40" s="21"/>
      <c r="AB40" s="21"/>
      <c r="AC40" s="21"/>
      <c r="AD40" s="21"/>
      <c r="AE40" s="27">
        <v>1</v>
      </c>
      <c r="AF40" s="60" t="s">
        <v>126</v>
      </c>
      <c r="AG40" s="60"/>
      <c r="AH40" s="60"/>
      <c r="AI40" s="60"/>
      <c r="AJ40" s="60"/>
      <c r="AK40" s="60"/>
      <c r="AL40" s="60"/>
      <c r="AM40" s="60"/>
      <c r="AN40" s="60"/>
      <c r="AO40" s="62">
        <v>3</v>
      </c>
      <c r="AP40" s="62"/>
      <c r="AQ40" s="62"/>
      <c r="AR40" s="62"/>
      <c r="AS40" s="62"/>
      <c r="AT40" s="26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1:56" s="11" customFormat="1" ht="12" customHeight="1">
      <c r="A41" s="21"/>
      <c r="B41" s="27"/>
      <c r="C41" s="112"/>
      <c r="D41" s="112"/>
      <c r="E41" s="112"/>
      <c r="F41" s="112"/>
      <c r="G41" s="112"/>
      <c r="H41" s="11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21"/>
      <c r="W41" s="24"/>
      <c r="X41" s="24"/>
      <c r="Y41" s="21"/>
      <c r="Z41" s="21"/>
      <c r="AA41" s="21"/>
      <c r="AB41" s="21"/>
      <c r="AC41" s="21"/>
      <c r="AD41" s="21"/>
      <c r="AE41" s="27"/>
      <c r="AF41" s="60"/>
      <c r="AG41" s="60"/>
      <c r="AH41" s="60"/>
      <c r="AI41" s="60"/>
      <c r="AJ41" s="60"/>
      <c r="AK41" s="60"/>
      <c r="AL41" s="60"/>
      <c r="AM41" s="60"/>
      <c r="AN41" s="60"/>
      <c r="AO41" s="62"/>
      <c r="AP41" s="62"/>
      <c r="AQ41" s="62"/>
      <c r="AR41" s="62"/>
      <c r="AS41" s="62"/>
      <c r="AT41" s="26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 s="11" customFormat="1" ht="12" customHeight="1">
      <c r="A42" s="21"/>
      <c r="B42" s="21"/>
      <c r="C42" s="23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4"/>
      <c r="X42" s="24"/>
      <c r="Y42" s="21"/>
      <c r="Z42" s="21"/>
      <c r="AA42" s="21"/>
      <c r="AB42" s="21"/>
      <c r="AC42" s="21"/>
      <c r="AD42" s="21"/>
      <c r="AE42" s="27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26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s="11" customFormat="1" ht="12" customHeight="1">
      <c r="A43" s="21"/>
      <c r="B43" s="21"/>
      <c r="C43" s="23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4"/>
      <c r="X43" s="24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6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1" s="39" customFormat="1" ht="12.75">
      <c r="A44" s="23"/>
      <c r="B44" s="23"/>
      <c r="C44" s="23"/>
      <c r="D44" s="23"/>
      <c r="E44" s="23" t="s">
        <v>207</v>
      </c>
      <c r="F44" s="23"/>
      <c r="G44" s="23"/>
      <c r="H44" s="23"/>
      <c r="I44" s="23"/>
      <c r="J44" s="23"/>
      <c r="K44" s="23"/>
      <c r="L44" s="23"/>
      <c r="M44" s="23"/>
      <c r="N44" s="38" t="s">
        <v>208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 t="s">
        <v>209</v>
      </c>
      <c r="AG44" s="38"/>
      <c r="AH44" s="38"/>
      <c r="AI44" s="38"/>
      <c r="AJ44" s="38"/>
      <c r="AK44" s="38" t="s">
        <v>210</v>
      </c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</row>
    <row r="45" spans="1:51" s="39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 t="s">
        <v>211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 t="s">
        <v>212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</row>
    <row r="46" spans="1:51" ht="12.75">
      <c r="A46" s="2"/>
      <c r="B46" s="2"/>
      <c r="C46" s="2"/>
      <c r="D46" s="2"/>
      <c r="E46" s="111"/>
      <c r="F46" s="111"/>
      <c r="G46" s="111"/>
      <c r="H46" s="111"/>
      <c r="I46" s="111"/>
      <c r="J46" s="111"/>
      <c r="K46" s="111"/>
      <c r="L46" s="111"/>
      <c r="M46" s="111"/>
      <c r="N46" s="7" t="s">
        <v>31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6" t="s">
        <v>32</v>
      </c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110"/>
      <c r="F48" s="110"/>
      <c r="G48" s="110"/>
      <c r="H48" s="110"/>
      <c r="I48" s="110"/>
      <c r="J48" s="110"/>
      <c r="K48" s="110"/>
      <c r="L48" s="110"/>
      <c r="M48" s="1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10"/>
      <c r="F49" s="110"/>
      <c r="G49" s="110"/>
      <c r="H49" s="110"/>
      <c r="I49" s="110"/>
      <c r="J49" s="110"/>
      <c r="K49" s="110"/>
      <c r="L49" s="110"/>
      <c r="M49" s="1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10"/>
      <c r="F50" s="110"/>
      <c r="G50" s="110"/>
      <c r="H50" s="110"/>
      <c r="I50" s="110"/>
      <c r="J50" s="110"/>
      <c r="K50" s="110"/>
      <c r="L50" s="110"/>
      <c r="M50" s="1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5:13" ht="12.75">
      <c r="E51" s="61"/>
      <c r="F51" s="61"/>
      <c r="G51" s="61"/>
      <c r="H51" s="61"/>
      <c r="I51" s="61"/>
      <c r="J51" s="61"/>
      <c r="K51" s="61"/>
      <c r="L51" s="61"/>
      <c r="M51" s="61"/>
    </row>
    <row r="52" spans="5:13" ht="12.75">
      <c r="E52" s="61"/>
      <c r="F52" s="61"/>
      <c r="G52" s="61"/>
      <c r="H52" s="61"/>
      <c r="I52" s="61"/>
      <c r="J52" s="61"/>
      <c r="K52" s="61"/>
      <c r="L52" s="61"/>
      <c r="M52" s="61"/>
    </row>
  </sheetData>
  <sheetProtection/>
  <mergeCells count="171"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Q14:R16"/>
    <mergeCell ref="S14:V16"/>
    <mergeCell ref="W14:AG14"/>
    <mergeCell ref="AH14:AR14"/>
    <mergeCell ref="S17:T17"/>
    <mergeCell ref="U17:V17"/>
    <mergeCell ref="AJ16:AJ17"/>
    <mergeCell ref="AK16:AM16"/>
    <mergeCell ref="AH15:AH17"/>
    <mergeCell ref="AI15:AI17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Y16:Y17"/>
    <mergeCell ref="Z16:AB16"/>
    <mergeCell ref="A18:BD18"/>
    <mergeCell ref="B19:D19"/>
    <mergeCell ref="E19:M19"/>
    <mergeCell ref="S19:T19"/>
    <mergeCell ref="U19:V19"/>
    <mergeCell ref="AY19:BD19"/>
    <mergeCell ref="AY20:BD20"/>
    <mergeCell ref="B21:D21"/>
    <mergeCell ref="E21:M21"/>
    <mergeCell ref="S21:T21"/>
    <mergeCell ref="U21:V21"/>
    <mergeCell ref="AY21:BD21"/>
    <mergeCell ref="B20:D20"/>
    <mergeCell ref="E20:M20"/>
    <mergeCell ref="S20:T20"/>
    <mergeCell ref="U20:V20"/>
    <mergeCell ref="AY22:BD22"/>
    <mergeCell ref="B23:D23"/>
    <mergeCell ref="E23:M23"/>
    <mergeCell ref="S23:T23"/>
    <mergeCell ref="U23:V23"/>
    <mergeCell ref="AY23:BD23"/>
    <mergeCell ref="B22:D22"/>
    <mergeCell ref="E22:M22"/>
    <mergeCell ref="S22:T22"/>
    <mergeCell ref="U22:V22"/>
    <mergeCell ref="AY24:BD24"/>
    <mergeCell ref="B25:D25"/>
    <mergeCell ref="E25:M25"/>
    <mergeCell ref="S25:T25"/>
    <mergeCell ref="U25:V25"/>
    <mergeCell ref="AY25:BD25"/>
    <mergeCell ref="B24:D24"/>
    <mergeCell ref="E24:M24"/>
    <mergeCell ref="S24:T24"/>
    <mergeCell ref="U24:V24"/>
    <mergeCell ref="AY26:BD26"/>
    <mergeCell ref="B27:D27"/>
    <mergeCell ref="E27:M27"/>
    <mergeCell ref="S27:T27"/>
    <mergeCell ref="U27:V27"/>
    <mergeCell ref="AY27:BD27"/>
    <mergeCell ref="B26:D26"/>
    <mergeCell ref="E26:M26"/>
    <mergeCell ref="S26:T26"/>
    <mergeCell ref="U26:V26"/>
    <mergeCell ref="AY28:BD28"/>
    <mergeCell ref="B29:D29"/>
    <mergeCell ref="E29:M29"/>
    <mergeCell ref="S29:T29"/>
    <mergeCell ref="U29:V29"/>
    <mergeCell ref="AY29:BD29"/>
    <mergeCell ref="B28:D28"/>
    <mergeCell ref="E28:M28"/>
    <mergeCell ref="S28:T28"/>
    <mergeCell ref="U28:V28"/>
    <mergeCell ref="AY30:BD30"/>
    <mergeCell ref="B31:D31"/>
    <mergeCell ref="E31:M31"/>
    <mergeCell ref="S31:T31"/>
    <mergeCell ref="U31:V31"/>
    <mergeCell ref="AY31:BD31"/>
    <mergeCell ref="B30:D30"/>
    <mergeCell ref="E30:M30"/>
    <mergeCell ref="S30:T30"/>
    <mergeCell ref="U30:V30"/>
    <mergeCell ref="AY32:BD32"/>
    <mergeCell ref="B33:D33"/>
    <mergeCell ref="E33:M33"/>
    <mergeCell ref="S33:T33"/>
    <mergeCell ref="U33:V33"/>
    <mergeCell ref="AY33:BD33"/>
    <mergeCell ref="B32:D32"/>
    <mergeCell ref="E32:M32"/>
    <mergeCell ref="S32:T32"/>
    <mergeCell ref="U32:V32"/>
    <mergeCell ref="AY34:BD34"/>
    <mergeCell ref="B35:D35"/>
    <mergeCell ref="E35:M35"/>
    <mergeCell ref="S35:T35"/>
    <mergeCell ref="U35:V35"/>
    <mergeCell ref="AY35:BD35"/>
    <mergeCell ref="B34:D34"/>
    <mergeCell ref="E34:M34"/>
    <mergeCell ref="S34:T34"/>
    <mergeCell ref="U34:V34"/>
    <mergeCell ref="E36:M36"/>
    <mergeCell ref="B38:B39"/>
    <mergeCell ref="C38:H39"/>
    <mergeCell ref="I38:J39"/>
    <mergeCell ref="K38:L39"/>
    <mergeCell ref="M38:O39"/>
    <mergeCell ref="AE38:AE39"/>
    <mergeCell ref="AF38:AN39"/>
    <mergeCell ref="AO38:AP39"/>
    <mergeCell ref="AQ38:AS39"/>
    <mergeCell ref="P40:Q40"/>
    <mergeCell ref="R40:U40"/>
    <mergeCell ref="P38:Q39"/>
    <mergeCell ref="R38:U39"/>
    <mergeCell ref="AF40:AN40"/>
    <mergeCell ref="AO40:AP40"/>
    <mergeCell ref="AQ40:AS40"/>
    <mergeCell ref="C41:H41"/>
    <mergeCell ref="I41:J41"/>
    <mergeCell ref="AF41:AN41"/>
    <mergeCell ref="C40:H40"/>
    <mergeCell ref="I40:J40"/>
    <mergeCell ref="K40:L40"/>
    <mergeCell ref="M40:O40"/>
    <mergeCell ref="AQ41:AS41"/>
    <mergeCell ref="AO41:AP41"/>
    <mergeCell ref="K41:L41"/>
    <mergeCell ref="M41:O41"/>
    <mergeCell ref="P41:Q41"/>
    <mergeCell ref="R41:U41"/>
    <mergeCell ref="E46:M46"/>
    <mergeCell ref="E50:M50"/>
    <mergeCell ref="E51:M51"/>
    <mergeCell ref="AF42:AN42"/>
    <mergeCell ref="AO42:AP42"/>
    <mergeCell ref="AQ42:AS42"/>
    <mergeCell ref="E52:M52"/>
    <mergeCell ref="E48:M48"/>
    <mergeCell ref="E49:M49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Jaroslav</cp:lastModifiedBy>
  <cp:lastPrinted>2017-05-15T07:54:50Z</cp:lastPrinted>
  <dcterms:created xsi:type="dcterms:W3CDTF">2011-02-11T11:33:57Z</dcterms:created>
  <dcterms:modified xsi:type="dcterms:W3CDTF">2017-06-12T08:54:55Z</dcterms:modified>
  <cp:category/>
  <cp:version/>
  <cp:contentType/>
  <cp:contentStatus/>
</cp:coreProperties>
</file>